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drawings/drawing9.xml" ContentType="application/vnd.openxmlformats-officedocument.drawingml.chartshapes+xml"/>
  <Override PartName="/xl/charts/chart1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ml.chartshapes+xml"/>
  <Override PartName="/xl/charts/chart1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charts/chart2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23.xml" ContentType="application/vnd.openxmlformats-officedocument.drawingml.chart+xml"/>
  <Override PartName="/xl/charts/style14.xml" ContentType="application/vnd.ms-office.chartstyle+xml"/>
  <Override PartName="/xl/charts/colors14.xml" ContentType="application/vnd.ms-office.chartcolorstyle+xml"/>
  <Override PartName="/xl/charts/chart2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25.xml" ContentType="application/vnd.openxmlformats-officedocument.drawingml.chart+xml"/>
  <Override PartName="/xl/charts/style16.xml" ContentType="application/vnd.ms-office.chartstyle+xml"/>
  <Override PartName="/xl/charts/colors16.xml" ContentType="application/vnd.ms-office.chartcolorstyle+xml"/>
  <Override PartName="/xl/charts/chart26.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27.xml" ContentType="application/vnd.openxmlformats-officedocument.drawingml.chart+xml"/>
  <Override PartName="/xl/charts/style18.xml" ContentType="application/vnd.ms-office.chartstyle+xml"/>
  <Override PartName="/xl/charts/colors18.xml" ContentType="application/vnd.ms-office.chartcolorstyle+xml"/>
  <Override PartName="/xl/charts/chart28.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9.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ml.chartshapes+xml"/>
  <Override PartName="/xl/charts/chart30.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31.xml" ContentType="application/vnd.openxmlformats-officedocument.drawingml.chart+xml"/>
  <Override PartName="/xl/charts/style22.xml" ContentType="application/vnd.ms-office.chartstyle+xml"/>
  <Override PartName="/xl/charts/colors22.xml" ContentType="application/vnd.ms-office.chartcolorstyle+xml"/>
  <Override PartName="/xl/charts/chart32.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3.xml" ContentType="application/vnd.openxmlformats-officedocument.drawing+xml"/>
  <Override PartName="/xl/charts/chart33.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ml.chartshapes+xml"/>
  <Override PartName="/xl/charts/chart34.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35.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ml.chartshapes+xml"/>
  <Override PartName="/xl/charts/chart36.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37.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0.xml" ContentType="application/vnd.openxmlformats-officedocument.drawingml.chartshapes+xml"/>
  <Override PartName="/xl/charts/chart38.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39.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xml" ContentType="application/vnd.openxmlformats-officedocument.themeOverride+xml"/>
  <Override PartName="/xl/drawings/drawing33.xml" ContentType="application/vnd.openxmlformats-officedocument.drawingml.chartshapes+xml"/>
  <Override PartName="/xl/charts/chart40.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41.xml" ContentType="application/vnd.openxmlformats-officedocument.drawingml.chart+xml"/>
  <Override PartName="/xl/charts/style32.xml" ContentType="application/vnd.ms-office.chartstyle+xml"/>
  <Override PartName="/xl/charts/colors32.xml" ContentType="application/vnd.ms-office.chartcolorstyle+xml"/>
  <Override PartName="/xl/charts/chart42.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6.xml" ContentType="application/vnd.openxmlformats-officedocument.drawing+xml"/>
  <Override PartName="/xl/charts/chart43.xml" ContentType="application/vnd.openxmlformats-officedocument.drawingml.chart+xml"/>
  <Override PartName="/xl/charts/style34.xml" ContentType="application/vnd.ms-office.chartstyle+xml"/>
  <Override PartName="/xl/charts/colors34.xml" ContentType="application/vnd.ms-office.chartcolorstyle+xml"/>
  <Override PartName="/xl/charts/chart44.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7.xml" ContentType="application/vnd.openxmlformats-officedocument.drawing+xml"/>
  <Override PartName="/xl/charts/chart45.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8.xml" ContentType="application/vnd.openxmlformats-officedocument.drawingml.chartshapes+xml"/>
  <Override PartName="/xl/charts/chart46.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47.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1.xml" ContentType="application/vnd.openxmlformats-officedocument.drawingml.chartshapes+xml"/>
  <Override PartName="/xl/charts/chart48.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49.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4.xml" ContentType="application/vnd.openxmlformats-officedocument.drawingml.chartshapes+xml"/>
  <Override PartName="/xl/charts/chart50.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51.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7.xml" ContentType="application/vnd.openxmlformats-officedocument.drawingml.chartshapes+xml"/>
  <Override PartName="/xl/charts/chart52.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53.xml" ContentType="application/vnd.openxmlformats-officedocument.drawingml.chart+xml"/>
  <Override PartName="/xl/charts/style44.xml" ContentType="application/vnd.ms-office.chartstyle+xml"/>
  <Override PartName="/xl/charts/colors44.xml" ContentType="application/vnd.ms-office.chartcolorstyle+xml"/>
  <Override PartName="/xl/charts/chart54.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50.xml" ContentType="application/vnd.openxmlformats-officedocument.drawing+xml"/>
  <Override PartName="/xl/charts/chart55.xml" ContentType="application/vnd.openxmlformats-officedocument.drawingml.chart+xml"/>
  <Override PartName="/xl/charts/style46.xml" ContentType="application/vnd.ms-office.chartstyle+xml"/>
  <Override PartName="/xl/charts/colors46.xml" ContentType="application/vnd.ms-office.chartcolorstyle+xml"/>
  <Override PartName="/xl/charts/chart56.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51.xml" ContentType="application/vnd.openxmlformats-officedocument.drawing+xml"/>
  <Override PartName="/xl/charts/chart57.xml" ContentType="application/vnd.openxmlformats-officedocument.drawingml.chart+xml"/>
  <Override PartName="/xl/charts/style48.xml" ContentType="application/vnd.ms-office.chartstyle+xml"/>
  <Override PartName="/xl/charts/colors48.xml" ContentType="application/vnd.ms-office.chartcolorstyle+xml"/>
  <Override PartName="/xl/charts/chart58.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52.xml" ContentType="application/vnd.openxmlformats-officedocument.drawing+xml"/>
  <Override PartName="/xl/charts/chart59.xml" ContentType="application/vnd.openxmlformats-officedocument.drawingml.chart+xml"/>
  <Override PartName="/xl/charts/style50.xml" ContentType="application/vnd.ms-office.chartstyle+xml"/>
  <Override PartName="/xl/charts/colors50.xml" ContentType="application/vnd.ms-office.chartcolorstyle+xml"/>
  <Override PartName="/xl/charts/chart60.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53.xml" ContentType="application/vnd.openxmlformats-officedocument.drawing+xml"/>
  <Override PartName="/xl/charts/chart61.xml" ContentType="application/vnd.openxmlformats-officedocument.drawingml.chart+xml"/>
  <Override PartName="/xl/charts/style52.xml" ContentType="application/vnd.ms-office.chartstyle+xml"/>
  <Override PartName="/xl/charts/colors52.xml" ContentType="application/vnd.ms-office.chartcolorstyle+xml"/>
  <Override PartName="/xl/charts/chart62.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54.xml" ContentType="application/vnd.openxmlformats-officedocument.drawing+xml"/>
  <Override PartName="/xl/charts/chart63.xml" ContentType="application/vnd.openxmlformats-officedocument.drawingml.chart+xml"/>
  <Override PartName="/xl/charts/style54.xml" ContentType="application/vnd.ms-office.chartstyle+xml"/>
  <Override PartName="/xl/charts/colors54.xml" ContentType="application/vnd.ms-office.chartcolorstyle+xml"/>
  <Override PartName="/xl/charts/chart64.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55.xml" ContentType="application/vnd.openxmlformats-officedocument.drawing+xml"/>
  <Override PartName="/xl/charts/chart65.xml" ContentType="application/vnd.openxmlformats-officedocument.drawingml.chart+xml"/>
  <Override PartName="/xl/charts/style56.xml" ContentType="application/vnd.ms-office.chartstyle+xml"/>
  <Override PartName="/xl/charts/colors56.xml" ContentType="application/vnd.ms-office.chartcolorstyle+xml"/>
  <Override PartName="/xl/charts/chart66.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56.xml" ContentType="application/vnd.openxmlformats-officedocument.drawing+xml"/>
  <Override PartName="/xl/charts/chart67.xml" ContentType="application/vnd.openxmlformats-officedocument.drawingml.chart+xml"/>
  <Override PartName="/xl/charts/style58.xml" ContentType="application/vnd.ms-office.chartstyle+xml"/>
  <Override PartName="/xl/charts/colors58.xml" ContentType="application/vnd.ms-office.chartcolorstyle+xml"/>
  <Override PartName="/xl/charts/chart68.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57.xml" ContentType="application/vnd.openxmlformats-officedocument.drawing+xml"/>
  <Override PartName="/xl/charts/chart69.xml" ContentType="application/vnd.openxmlformats-officedocument.drawingml.chart+xml"/>
  <Override PartName="/xl/charts/style60.xml" ContentType="application/vnd.ms-office.chartstyle+xml"/>
  <Override PartName="/xl/charts/colors60.xml" ContentType="application/vnd.ms-office.chartcolorstyle+xml"/>
  <Override PartName="/xl/charts/chart70.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58.xml" ContentType="application/vnd.openxmlformats-officedocument.drawing+xml"/>
  <Override PartName="/xl/charts/chart71.xml" ContentType="application/vnd.openxmlformats-officedocument.drawingml.chart+xml"/>
  <Override PartName="/xl/charts/style62.xml" ContentType="application/vnd.ms-office.chartstyle+xml"/>
  <Override PartName="/xl/charts/colors62.xml" ContentType="application/vnd.ms-office.chartcolorstyle+xml"/>
  <Override PartName="/xl/charts/chart72.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59.xml" ContentType="application/vnd.openxmlformats-officedocument.drawing+xml"/>
  <Override PartName="/xl/charts/chart73.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60.xml" ContentType="application/vnd.openxmlformats-officedocument.drawingml.chartshapes+xml"/>
  <Override PartName="/xl/charts/chart74.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61.xml" ContentType="application/vnd.openxmlformats-officedocument.drawingml.chartshapes+xml"/>
  <Override PartName="/xl/drawings/drawing62.xml" ContentType="application/vnd.openxmlformats-officedocument.drawing+xml"/>
  <Override PartName="/xl/charts/chart75.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63.xml" ContentType="application/vnd.openxmlformats-officedocument.drawingml.chartshapes+xml"/>
  <Override PartName="/xl/charts/chart76.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77.xml" ContentType="application/vnd.openxmlformats-officedocument.drawingml.chart+xml"/>
  <Override PartName="/xl/charts/style68.xml" ContentType="application/vnd.ms-office.chartstyle+xml"/>
  <Override PartName="/xl/charts/colors68.xml" ContentType="application/vnd.ms-office.chartcolorstyle+xml"/>
  <Override PartName="/xl/charts/chart78.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66.xml" ContentType="application/vnd.openxmlformats-officedocument.drawing+xml"/>
  <Override PartName="/xl/charts/chart79.xml" ContentType="application/vnd.openxmlformats-officedocument.drawingml.chart+xml"/>
  <Override PartName="/xl/charts/style70.xml" ContentType="application/vnd.ms-office.chartstyle+xml"/>
  <Override PartName="/xl/charts/colors70.xml" ContentType="application/vnd.ms-office.chartcolorstyle+xml"/>
  <Override PartName="/xl/charts/chart80.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67.xml" ContentType="application/vnd.openxmlformats-officedocument.drawing+xml"/>
  <Override PartName="/xl/charts/chart81.xml" ContentType="application/vnd.openxmlformats-officedocument.drawingml.chart+xml"/>
  <Override PartName="/xl/charts/style72.xml" ContentType="application/vnd.ms-office.chartstyle+xml"/>
  <Override PartName="/xl/charts/colors72.xml" ContentType="application/vnd.ms-office.chartcolorstyle+xml"/>
  <Override PartName="/xl/charts/chart82.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68.xml" ContentType="application/vnd.openxmlformats-officedocument.drawing+xml"/>
  <Override PartName="/xl/charts/chart83.xml" ContentType="application/vnd.openxmlformats-officedocument.drawingml.chart+xml"/>
  <Override PartName="/xl/charts/style74.xml" ContentType="application/vnd.ms-office.chartstyle+xml"/>
  <Override PartName="/xl/charts/colors74.xml" ContentType="application/vnd.ms-office.chartcolorstyle+xml"/>
  <Override PartName="/xl/charts/chart84.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69.xml" ContentType="application/vnd.openxmlformats-officedocument.drawing+xml"/>
  <Override PartName="/xl/charts/chart85.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70.xml" ContentType="application/vnd.openxmlformats-officedocument.drawingml.chartshapes+xml"/>
  <Override PartName="/xl/charts/chart86.xml" ContentType="application/vnd.openxmlformats-officedocument.drawingml.chart+xml"/>
  <Override PartName="/xl/charts/style77.xml" ContentType="application/vnd.ms-office.chartstyle+xml"/>
  <Override PartName="/xl/charts/colors77.xml" ContentType="application/vnd.ms-office.chartcolorstyle+xml"/>
  <Override PartName="/xl/drawings/drawing71.xml" ContentType="application/vnd.openxmlformats-officedocument.drawingml.chartshapes+xml"/>
  <Override PartName="/xl/drawings/drawing72.xml" ContentType="application/vnd.openxmlformats-officedocument.drawing+xml"/>
  <Override PartName="/xl/charts/chart87.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73.xml" ContentType="application/vnd.openxmlformats-officedocument.drawingml.chartshapes+xml"/>
  <Override PartName="/xl/charts/chart88.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7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defaultThemeVersion="164011"/>
  <mc:AlternateContent xmlns:mc="http://schemas.openxmlformats.org/markup-compatibility/2006">
    <mc:Choice Requires="x15">
      <x15ac:absPath xmlns:x15ac="http://schemas.microsoft.com/office/spreadsheetml/2010/11/ac" url="\\nbu.bank.gov.ua\docs\DFS\!NonBanking_Report\#11_4q22\xls\"/>
    </mc:Choice>
  </mc:AlternateContent>
  <bookViews>
    <workbookView xWindow="0" yWindow="0" windowWidth="17256" windowHeight="5772" tabRatio="786"/>
  </bookViews>
  <sheets>
    <sheet name="Перелік_Index" sheetId="1" r:id="rId1"/>
    <sheet name="1" sheetId="42" r:id="rId2"/>
    <sheet name="2" sheetId="43" r:id="rId3"/>
    <sheet name="3" sheetId="44" r:id="rId4"/>
    <sheet name="4" sheetId="45" r:id="rId5"/>
    <sheet name="5" sheetId="53" r:id="rId6"/>
    <sheet name="6" sheetId="54" r:id="rId7"/>
    <sheet name="7" sheetId="55" r:id="rId8"/>
    <sheet name="8" sheetId="56" r:id="rId9"/>
    <sheet name="9" sheetId="57" r:id="rId10"/>
    <sheet name="10" sheetId="58" r:id="rId11"/>
    <sheet name="11" sheetId="59" r:id="rId12"/>
    <sheet name="12" sheetId="60" r:id="rId13"/>
    <sheet name="13" sheetId="46" r:id="rId14"/>
    <sheet name="14" sheetId="47" r:id="rId15"/>
    <sheet name="15" sheetId="48" r:id="rId16"/>
    <sheet name="16" sheetId="49" r:id="rId17"/>
    <sheet name="17" sheetId="50" r:id="rId18"/>
    <sheet name="18" sheetId="51" r:id="rId19"/>
    <sheet name="19" sheetId="52" r:id="rId20"/>
    <sheet name="20" sheetId="61" r:id="rId21"/>
    <sheet name="21" sheetId="74" r:id="rId22"/>
    <sheet name="22" sheetId="75" r:id="rId23"/>
    <sheet name="23" sheetId="76" r:id="rId24"/>
    <sheet name="24" sheetId="77" r:id="rId25"/>
    <sheet name="25" sheetId="78" r:id="rId26"/>
    <sheet name="26" sheetId="79" r:id="rId27"/>
    <sheet name="27" sheetId="62" r:id="rId28"/>
    <sheet name="28" sheetId="63" r:id="rId29"/>
    <sheet name="29" sheetId="64" r:id="rId30"/>
    <sheet name="30" sheetId="65" r:id="rId31"/>
    <sheet name="31" sheetId="66" r:id="rId32"/>
    <sheet name="32" sheetId="67" r:id="rId33"/>
    <sheet name="33" sheetId="68" r:id="rId34"/>
    <sheet name="34" sheetId="69" r:id="rId35"/>
    <sheet name="35" sheetId="70" r:id="rId36"/>
    <sheet name="36" sheetId="71" r:id="rId37"/>
    <sheet name="37" sheetId="72" r:id="rId38"/>
    <sheet name="38" sheetId="73" r:id="rId39"/>
    <sheet name="39" sheetId="80" r:id="rId40"/>
    <sheet name="40" sheetId="81" r:id="rId41"/>
    <sheet name="41" sheetId="82" r:id="rId42"/>
    <sheet name="42" sheetId="83" r:id="rId43"/>
    <sheet name="43" sheetId="84" r:id="rId44"/>
    <sheet name="44" sheetId="85" r:id="rId45"/>
    <sheet name="Abbreviations" sheetId="86" r:id="rId46"/>
  </sheets>
  <externalReferences>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 localSheetId="24" hidden="1">[1]Market!#REF!</definedName>
    <definedName name="_" hidden="1">[1]Market!#REF!</definedName>
    <definedName name="____________________________cp1" localSheetId="24" hidden="1">{"'előző év december'!$A$2:$CP$214"}</definedName>
    <definedName name="____________________________cp1" hidden="1">{"'előző év december'!$A$2:$CP$214"}</definedName>
    <definedName name="____________________________cp10" localSheetId="24" hidden="1">{"'előző év december'!$A$2:$CP$214"}</definedName>
    <definedName name="____________________________cp10" hidden="1">{"'előző év december'!$A$2:$CP$214"}</definedName>
    <definedName name="____________________________cp11" localSheetId="24" hidden="1">{"'előző év december'!$A$2:$CP$214"}</definedName>
    <definedName name="____________________________cp11" hidden="1">{"'előző év december'!$A$2:$CP$214"}</definedName>
    <definedName name="____________________________cp2" localSheetId="24" hidden="1">{"'előző év december'!$A$2:$CP$214"}</definedName>
    <definedName name="____________________________cp2" hidden="1">{"'előző év december'!$A$2:$CP$214"}</definedName>
    <definedName name="____________________________cp3" localSheetId="24" hidden="1">{"'előző év december'!$A$2:$CP$214"}</definedName>
    <definedName name="____________________________cp3" hidden="1">{"'előző év december'!$A$2:$CP$214"}</definedName>
    <definedName name="____________________________cp4" localSheetId="24" hidden="1">{"'előző év december'!$A$2:$CP$214"}</definedName>
    <definedName name="____________________________cp4" hidden="1">{"'előző év december'!$A$2:$CP$214"}</definedName>
    <definedName name="____________________________cp5" localSheetId="24" hidden="1">{"'előző év december'!$A$2:$CP$214"}</definedName>
    <definedName name="____________________________cp5" hidden="1">{"'előző év december'!$A$2:$CP$214"}</definedName>
    <definedName name="____________________________cp6" localSheetId="24" hidden="1">{"'előző év december'!$A$2:$CP$214"}</definedName>
    <definedName name="____________________________cp6" hidden="1">{"'előző év december'!$A$2:$CP$214"}</definedName>
    <definedName name="____________________________cp7" localSheetId="24" hidden="1">{"'előző év december'!$A$2:$CP$214"}</definedName>
    <definedName name="____________________________cp7" hidden="1">{"'előző év december'!$A$2:$CP$214"}</definedName>
    <definedName name="____________________________cp8" localSheetId="24" hidden="1">{"'előző év december'!$A$2:$CP$214"}</definedName>
    <definedName name="____________________________cp8" hidden="1">{"'előző év december'!$A$2:$CP$214"}</definedName>
    <definedName name="____________________________cp9" localSheetId="24" hidden="1">{"'előző év december'!$A$2:$CP$214"}</definedName>
    <definedName name="____________________________cp9" hidden="1">{"'előző év december'!$A$2:$CP$214"}</definedName>
    <definedName name="____________________________cpr2" localSheetId="24" hidden="1">{"'előző év december'!$A$2:$CP$214"}</definedName>
    <definedName name="____________________________cpr2" hidden="1">{"'előző év december'!$A$2:$CP$214"}</definedName>
    <definedName name="____________________________cpr3" localSheetId="24" hidden="1">{"'előző év december'!$A$2:$CP$214"}</definedName>
    <definedName name="____________________________cpr3" hidden="1">{"'előző év december'!$A$2:$CP$214"}</definedName>
    <definedName name="____________________________cpr4" localSheetId="24" hidden="1">{"'előző év december'!$A$2:$CP$214"}</definedName>
    <definedName name="____________________________cpr4" hidden="1">{"'előző év december'!$A$2:$CP$214"}</definedName>
    <definedName name="___________________________cp1" localSheetId="24" hidden="1">{"'előző év december'!$A$2:$CP$214"}</definedName>
    <definedName name="___________________________cp1" hidden="1">{"'előző év december'!$A$2:$CP$214"}</definedName>
    <definedName name="___________________________cp10" localSheetId="24" hidden="1">{"'előző év december'!$A$2:$CP$214"}</definedName>
    <definedName name="___________________________cp10" hidden="1">{"'előző év december'!$A$2:$CP$214"}</definedName>
    <definedName name="___________________________cp11" localSheetId="24" hidden="1">{"'előző év december'!$A$2:$CP$214"}</definedName>
    <definedName name="___________________________cp11" hidden="1">{"'előző év december'!$A$2:$CP$214"}</definedName>
    <definedName name="___________________________cp2" localSheetId="24" hidden="1">{"'előző év december'!$A$2:$CP$214"}</definedName>
    <definedName name="___________________________cp2" hidden="1">{"'előző év december'!$A$2:$CP$214"}</definedName>
    <definedName name="___________________________cp3" localSheetId="24" hidden="1">{"'előző év december'!$A$2:$CP$214"}</definedName>
    <definedName name="___________________________cp3" hidden="1">{"'előző év december'!$A$2:$CP$214"}</definedName>
    <definedName name="___________________________cp4" localSheetId="24" hidden="1">{"'előző év december'!$A$2:$CP$214"}</definedName>
    <definedName name="___________________________cp4" hidden="1">{"'előző év december'!$A$2:$CP$214"}</definedName>
    <definedName name="___________________________cp5" localSheetId="24" hidden="1">{"'előző év december'!$A$2:$CP$214"}</definedName>
    <definedName name="___________________________cp5" hidden="1">{"'előző év december'!$A$2:$CP$214"}</definedName>
    <definedName name="___________________________cp6" localSheetId="24" hidden="1">{"'előző év december'!$A$2:$CP$214"}</definedName>
    <definedName name="___________________________cp6" hidden="1">{"'előző év december'!$A$2:$CP$214"}</definedName>
    <definedName name="___________________________cp7" localSheetId="24" hidden="1">{"'előző év december'!$A$2:$CP$214"}</definedName>
    <definedName name="___________________________cp7" hidden="1">{"'előző év december'!$A$2:$CP$214"}</definedName>
    <definedName name="___________________________cp8" localSheetId="24" hidden="1">{"'előző év december'!$A$2:$CP$214"}</definedName>
    <definedName name="___________________________cp8" hidden="1">{"'előző év december'!$A$2:$CP$214"}</definedName>
    <definedName name="___________________________cp9" localSheetId="24" hidden="1">{"'előző év december'!$A$2:$CP$214"}</definedName>
    <definedName name="___________________________cp9" hidden="1">{"'előző év december'!$A$2:$CP$214"}</definedName>
    <definedName name="___________________________cpr2" localSheetId="24" hidden="1">{"'előző év december'!$A$2:$CP$214"}</definedName>
    <definedName name="___________________________cpr2" hidden="1">{"'előző év december'!$A$2:$CP$214"}</definedName>
    <definedName name="___________________________cpr3" localSheetId="24" hidden="1">{"'előző év december'!$A$2:$CP$214"}</definedName>
    <definedName name="___________________________cpr3" hidden="1">{"'előző év december'!$A$2:$CP$214"}</definedName>
    <definedName name="___________________________cpr4" localSheetId="24" hidden="1">{"'előző év december'!$A$2:$CP$214"}</definedName>
    <definedName name="___________________________cpr4" hidden="1">{"'előző év december'!$A$2:$CP$214"}</definedName>
    <definedName name="__________________________cp1" localSheetId="24" hidden="1">{"'előző év december'!$A$2:$CP$214"}</definedName>
    <definedName name="__________________________cp1" hidden="1">{"'előző év december'!$A$2:$CP$214"}</definedName>
    <definedName name="__________________________cp10" localSheetId="24" hidden="1">{"'előző év december'!$A$2:$CP$214"}</definedName>
    <definedName name="__________________________cp10" hidden="1">{"'előző év december'!$A$2:$CP$214"}</definedName>
    <definedName name="__________________________cp11" localSheetId="24" hidden="1">{"'előző év december'!$A$2:$CP$214"}</definedName>
    <definedName name="__________________________cp11" hidden="1">{"'előző év december'!$A$2:$CP$214"}</definedName>
    <definedName name="__________________________cp2" localSheetId="24" hidden="1">{"'előző év december'!$A$2:$CP$214"}</definedName>
    <definedName name="__________________________cp2" hidden="1">{"'előző év december'!$A$2:$CP$214"}</definedName>
    <definedName name="__________________________cp3" localSheetId="24" hidden="1">{"'előző év december'!$A$2:$CP$214"}</definedName>
    <definedName name="__________________________cp3" hidden="1">{"'előző év december'!$A$2:$CP$214"}</definedName>
    <definedName name="__________________________cp4" localSheetId="24" hidden="1">{"'előző év december'!$A$2:$CP$214"}</definedName>
    <definedName name="__________________________cp4" hidden="1">{"'előző év december'!$A$2:$CP$214"}</definedName>
    <definedName name="__________________________cp5" localSheetId="24" hidden="1">{"'előző év december'!$A$2:$CP$214"}</definedName>
    <definedName name="__________________________cp5" hidden="1">{"'előző év december'!$A$2:$CP$214"}</definedName>
    <definedName name="__________________________cp6" localSheetId="24" hidden="1">{"'előző év december'!$A$2:$CP$214"}</definedName>
    <definedName name="__________________________cp6" hidden="1">{"'előző év december'!$A$2:$CP$214"}</definedName>
    <definedName name="__________________________cp7" localSheetId="24" hidden="1">{"'előző év december'!$A$2:$CP$214"}</definedName>
    <definedName name="__________________________cp7" hidden="1">{"'előző év december'!$A$2:$CP$214"}</definedName>
    <definedName name="__________________________cp8" localSheetId="24" hidden="1">{"'előző év december'!$A$2:$CP$214"}</definedName>
    <definedName name="__________________________cp8" hidden="1">{"'előző év december'!$A$2:$CP$214"}</definedName>
    <definedName name="__________________________cp9" localSheetId="24" hidden="1">{"'előző év december'!$A$2:$CP$214"}</definedName>
    <definedName name="__________________________cp9" hidden="1">{"'előző év december'!$A$2:$CP$214"}</definedName>
    <definedName name="__________________________cpr2" localSheetId="24" hidden="1">{"'előző év december'!$A$2:$CP$214"}</definedName>
    <definedName name="__________________________cpr2" hidden="1">{"'előző év december'!$A$2:$CP$214"}</definedName>
    <definedName name="__________________________cpr3" localSheetId="24" hidden="1">{"'előző év december'!$A$2:$CP$214"}</definedName>
    <definedName name="__________________________cpr3" hidden="1">{"'előző év december'!$A$2:$CP$214"}</definedName>
    <definedName name="__________________________cpr4" localSheetId="24" hidden="1">{"'előző év december'!$A$2:$CP$214"}</definedName>
    <definedName name="__________________________cpr4" hidden="1">{"'előző év december'!$A$2:$CP$214"}</definedName>
    <definedName name="_________________________cp1" localSheetId="24" hidden="1">{"'előző év december'!$A$2:$CP$214"}</definedName>
    <definedName name="_________________________cp1" hidden="1">{"'előző év december'!$A$2:$CP$214"}</definedName>
    <definedName name="_________________________cp10" localSheetId="24" hidden="1">{"'előző év december'!$A$2:$CP$214"}</definedName>
    <definedName name="_________________________cp10" hidden="1">{"'előző év december'!$A$2:$CP$214"}</definedName>
    <definedName name="_________________________cp11" localSheetId="24" hidden="1">{"'előző év december'!$A$2:$CP$214"}</definedName>
    <definedName name="_________________________cp11" hidden="1">{"'előző év december'!$A$2:$CP$214"}</definedName>
    <definedName name="_________________________cp2" localSheetId="24" hidden="1">{"'előző év december'!$A$2:$CP$214"}</definedName>
    <definedName name="_________________________cp2" hidden="1">{"'előző év december'!$A$2:$CP$214"}</definedName>
    <definedName name="_________________________cp3" localSheetId="24" hidden="1">{"'előző év december'!$A$2:$CP$214"}</definedName>
    <definedName name="_________________________cp3" hidden="1">{"'előző év december'!$A$2:$CP$214"}</definedName>
    <definedName name="_________________________cp4" localSheetId="24" hidden="1">{"'előző év december'!$A$2:$CP$214"}</definedName>
    <definedName name="_________________________cp4" hidden="1">{"'előző év december'!$A$2:$CP$214"}</definedName>
    <definedName name="_________________________cp5" localSheetId="24" hidden="1">{"'előző év december'!$A$2:$CP$214"}</definedName>
    <definedName name="_________________________cp5" hidden="1">{"'előző év december'!$A$2:$CP$214"}</definedName>
    <definedName name="_________________________cp6" localSheetId="24" hidden="1">{"'előző év december'!$A$2:$CP$214"}</definedName>
    <definedName name="_________________________cp6" hidden="1">{"'előző év december'!$A$2:$CP$214"}</definedName>
    <definedName name="_________________________cp7" localSheetId="24" hidden="1">{"'előző év december'!$A$2:$CP$214"}</definedName>
    <definedName name="_________________________cp7" hidden="1">{"'előző év december'!$A$2:$CP$214"}</definedName>
    <definedName name="_________________________cp8" localSheetId="24" hidden="1">{"'előző év december'!$A$2:$CP$214"}</definedName>
    <definedName name="_________________________cp8" hidden="1">{"'előző év december'!$A$2:$CP$214"}</definedName>
    <definedName name="_________________________cp9" localSheetId="24" hidden="1">{"'előző év december'!$A$2:$CP$214"}</definedName>
    <definedName name="_________________________cp9" hidden="1">{"'előző év december'!$A$2:$CP$214"}</definedName>
    <definedName name="_________________________cpr2" localSheetId="24" hidden="1">{"'előző év december'!$A$2:$CP$214"}</definedName>
    <definedName name="_________________________cpr2" hidden="1">{"'előző év december'!$A$2:$CP$214"}</definedName>
    <definedName name="_________________________cpr3" localSheetId="24" hidden="1">{"'előző év december'!$A$2:$CP$214"}</definedName>
    <definedName name="_________________________cpr3" hidden="1">{"'előző év december'!$A$2:$CP$214"}</definedName>
    <definedName name="_________________________cpr4" localSheetId="24" hidden="1">{"'előző év december'!$A$2:$CP$214"}</definedName>
    <definedName name="_________________________cpr4" hidden="1">{"'előző év december'!$A$2:$CP$214"}</definedName>
    <definedName name="________________________cp1" localSheetId="24" hidden="1">{"'előző év december'!$A$2:$CP$214"}</definedName>
    <definedName name="________________________cp1" hidden="1">{"'előző év december'!$A$2:$CP$214"}</definedName>
    <definedName name="________________________cp10" localSheetId="24" hidden="1">{"'előző év december'!$A$2:$CP$214"}</definedName>
    <definedName name="________________________cp10" hidden="1">{"'előző év december'!$A$2:$CP$214"}</definedName>
    <definedName name="________________________cp11" localSheetId="24" hidden="1">{"'előző év december'!$A$2:$CP$214"}</definedName>
    <definedName name="________________________cp11" hidden="1">{"'előző év december'!$A$2:$CP$214"}</definedName>
    <definedName name="________________________cp2" localSheetId="24" hidden="1">{"'előző év december'!$A$2:$CP$214"}</definedName>
    <definedName name="________________________cp2" hidden="1">{"'előző év december'!$A$2:$CP$214"}</definedName>
    <definedName name="________________________cp3" localSheetId="24" hidden="1">{"'előző év december'!$A$2:$CP$214"}</definedName>
    <definedName name="________________________cp3" hidden="1">{"'előző év december'!$A$2:$CP$214"}</definedName>
    <definedName name="________________________cp4" localSheetId="24" hidden="1">{"'előző év december'!$A$2:$CP$214"}</definedName>
    <definedName name="________________________cp4" hidden="1">{"'előző év december'!$A$2:$CP$214"}</definedName>
    <definedName name="________________________cp5" localSheetId="24" hidden="1">{"'előző év december'!$A$2:$CP$214"}</definedName>
    <definedName name="________________________cp5" hidden="1">{"'előző év december'!$A$2:$CP$214"}</definedName>
    <definedName name="________________________cp6" localSheetId="24" hidden="1">{"'előző év december'!$A$2:$CP$214"}</definedName>
    <definedName name="________________________cp6" hidden="1">{"'előző év december'!$A$2:$CP$214"}</definedName>
    <definedName name="________________________cp7" localSheetId="24" hidden="1">{"'előző év december'!$A$2:$CP$214"}</definedName>
    <definedName name="________________________cp7" hidden="1">{"'előző év december'!$A$2:$CP$214"}</definedName>
    <definedName name="________________________cp8" localSheetId="24" hidden="1">{"'előző év december'!$A$2:$CP$214"}</definedName>
    <definedName name="________________________cp8" hidden="1">{"'előző év december'!$A$2:$CP$214"}</definedName>
    <definedName name="________________________cp9" localSheetId="24" hidden="1">{"'előző év december'!$A$2:$CP$214"}</definedName>
    <definedName name="________________________cp9" hidden="1">{"'előző év december'!$A$2:$CP$214"}</definedName>
    <definedName name="________________________cpr2" localSheetId="24" hidden="1">{"'előző év december'!$A$2:$CP$214"}</definedName>
    <definedName name="________________________cpr2" hidden="1">{"'előző év december'!$A$2:$CP$214"}</definedName>
    <definedName name="________________________cpr3" localSheetId="24" hidden="1">{"'előző év december'!$A$2:$CP$214"}</definedName>
    <definedName name="________________________cpr3" hidden="1">{"'előző év december'!$A$2:$CP$214"}</definedName>
    <definedName name="________________________cpr4" localSheetId="24" hidden="1">{"'előző év december'!$A$2:$CP$214"}</definedName>
    <definedName name="________________________cpr4" hidden="1">{"'előző év december'!$A$2:$CP$214"}</definedName>
    <definedName name="_______________________cp1" localSheetId="24" hidden="1">{"'előző év december'!$A$2:$CP$214"}</definedName>
    <definedName name="_______________________cp1" hidden="1">{"'előző év december'!$A$2:$CP$214"}</definedName>
    <definedName name="_______________________cp10" localSheetId="24" hidden="1">{"'előző év december'!$A$2:$CP$214"}</definedName>
    <definedName name="_______________________cp10" hidden="1">{"'előző év december'!$A$2:$CP$214"}</definedName>
    <definedName name="_______________________cp11" localSheetId="24" hidden="1">{"'előző év december'!$A$2:$CP$214"}</definedName>
    <definedName name="_______________________cp11" hidden="1">{"'előző év december'!$A$2:$CP$214"}</definedName>
    <definedName name="_______________________cp2" localSheetId="24" hidden="1">{"'előző év december'!$A$2:$CP$214"}</definedName>
    <definedName name="_______________________cp2" hidden="1">{"'előző év december'!$A$2:$CP$214"}</definedName>
    <definedName name="_______________________cp3" localSheetId="24" hidden="1">{"'előző év december'!$A$2:$CP$214"}</definedName>
    <definedName name="_______________________cp3" hidden="1">{"'előző év december'!$A$2:$CP$214"}</definedName>
    <definedName name="_______________________cp4" localSheetId="24" hidden="1">{"'előző év december'!$A$2:$CP$214"}</definedName>
    <definedName name="_______________________cp4" hidden="1">{"'előző év december'!$A$2:$CP$214"}</definedName>
    <definedName name="_______________________cp5" localSheetId="24" hidden="1">{"'előző év december'!$A$2:$CP$214"}</definedName>
    <definedName name="_______________________cp5" hidden="1">{"'előző év december'!$A$2:$CP$214"}</definedName>
    <definedName name="_______________________cp6" localSheetId="24" hidden="1">{"'előző év december'!$A$2:$CP$214"}</definedName>
    <definedName name="_______________________cp6" hidden="1">{"'előző év december'!$A$2:$CP$214"}</definedName>
    <definedName name="_______________________cp7" localSheetId="24" hidden="1">{"'előző év december'!$A$2:$CP$214"}</definedName>
    <definedName name="_______________________cp7" hidden="1">{"'előző év december'!$A$2:$CP$214"}</definedName>
    <definedName name="_______________________cp8" localSheetId="24" hidden="1">{"'előző év december'!$A$2:$CP$214"}</definedName>
    <definedName name="_______________________cp8" hidden="1">{"'előző év december'!$A$2:$CP$214"}</definedName>
    <definedName name="_______________________cp9" localSheetId="24" hidden="1">{"'előző év december'!$A$2:$CP$214"}</definedName>
    <definedName name="_______________________cp9" hidden="1">{"'előző év december'!$A$2:$CP$214"}</definedName>
    <definedName name="_______________________cpr2" localSheetId="24" hidden="1">{"'előző év december'!$A$2:$CP$214"}</definedName>
    <definedName name="_______________________cpr2" hidden="1">{"'előző év december'!$A$2:$CP$214"}</definedName>
    <definedName name="_______________________cpr3" localSheetId="24" hidden="1">{"'előző év december'!$A$2:$CP$214"}</definedName>
    <definedName name="_______________________cpr3" hidden="1">{"'előző év december'!$A$2:$CP$214"}</definedName>
    <definedName name="_______________________cpr4" localSheetId="24" hidden="1">{"'előző év december'!$A$2:$CP$214"}</definedName>
    <definedName name="_______________________cpr4" hidden="1">{"'előző év december'!$A$2:$CP$214"}</definedName>
    <definedName name="______________________cp1" localSheetId="24" hidden="1">{"'előző év december'!$A$2:$CP$214"}</definedName>
    <definedName name="______________________cp1" hidden="1">{"'előző év december'!$A$2:$CP$214"}</definedName>
    <definedName name="______________________cp10" localSheetId="24" hidden="1">{"'előző év december'!$A$2:$CP$214"}</definedName>
    <definedName name="______________________cp10" hidden="1">{"'előző év december'!$A$2:$CP$214"}</definedName>
    <definedName name="______________________cp11" localSheetId="24" hidden="1">{"'előző év december'!$A$2:$CP$214"}</definedName>
    <definedName name="______________________cp11" hidden="1">{"'előző év december'!$A$2:$CP$214"}</definedName>
    <definedName name="______________________cp2" localSheetId="24" hidden="1">{"'előző év december'!$A$2:$CP$214"}</definedName>
    <definedName name="______________________cp2" hidden="1">{"'előző év december'!$A$2:$CP$214"}</definedName>
    <definedName name="______________________cp3" localSheetId="24" hidden="1">{"'előző év december'!$A$2:$CP$214"}</definedName>
    <definedName name="______________________cp3" hidden="1">{"'előző év december'!$A$2:$CP$214"}</definedName>
    <definedName name="______________________cp4" localSheetId="24" hidden="1">{"'előző év december'!$A$2:$CP$214"}</definedName>
    <definedName name="______________________cp4" hidden="1">{"'előző év december'!$A$2:$CP$214"}</definedName>
    <definedName name="______________________cp5" localSheetId="24" hidden="1">{"'előző év december'!$A$2:$CP$214"}</definedName>
    <definedName name="______________________cp5" hidden="1">{"'előző év december'!$A$2:$CP$214"}</definedName>
    <definedName name="______________________cp6" localSheetId="24" hidden="1">{"'előző év december'!$A$2:$CP$214"}</definedName>
    <definedName name="______________________cp6" hidden="1">{"'előző év december'!$A$2:$CP$214"}</definedName>
    <definedName name="______________________cp7" localSheetId="24" hidden="1">{"'előző év december'!$A$2:$CP$214"}</definedName>
    <definedName name="______________________cp7" hidden="1">{"'előző év december'!$A$2:$CP$214"}</definedName>
    <definedName name="______________________cp8" localSheetId="24" hidden="1">{"'előző év december'!$A$2:$CP$214"}</definedName>
    <definedName name="______________________cp8" hidden="1">{"'előző év december'!$A$2:$CP$214"}</definedName>
    <definedName name="______________________cp9" localSheetId="24" hidden="1">{"'előző év december'!$A$2:$CP$214"}</definedName>
    <definedName name="______________________cp9" hidden="1">{"'előző év december'!$A$2:$CP$214"}</definedName>
    <definedName name="______________________cpr2" localSheetId="24" hidden="1">{"'előző év december'!$A$2:$CP$214"}</definedName>
    <definedName name="______________________cpr2" hidden="1">{"'előző év december'!$A$2:$CP$214"}</definedName>
    <definedName name="______________________cpr3" localSheetId="24" hidden="1">{"'előző év december'!$A$2:$CP$214"}</definedName>
    <definedName name="______________________cpr3" hidden="1">{"'előző év december'!$A$2:$CP$214"}</definedName>
    <definedName name="______________________cpr4" localSheetId="24" hidden="1">{"'előző év december'!$A$2:$CP$214"}</definedName>
    <definedName name="______________________cpr4" hidden="1">{"'előző év december'!$A$2:$CP$214"}</definedName>
    <definedName name="_____________________cp1" localSheetId="24" hidden="1">{"'előző év december'!$A$2:$CP$214"}</definedName>
    <definedName name="_____________________cp1" hidden="1">{"'előző év december'!$A$2:$CP$214"}</definedName>
    <definedName name="_____________________cp10" localSheetId="24" hidden="1">{"'előző év december'!$A$2:$CP$214"}</definedName>
    <definedName name="_____________________cp10" hidden="1">{"'előző év december'!$A$2:$CP$214"}</definedName>
    <definedName name="_____________________cp11" localSheetId="24" hidden="1">{"'előző év december'!$A$2:$CP$214"}</definedName>
    <definedName name="_____________________cp11" hidden="1">{"'előző év december'!$A$2:$CP$214"}</definedName>
    <definedName name="_____________________cp2" localSheetId="24" hidden="1">{"'előző év december'!$A$2:$CP$214"}</definedName>
    <definedName name="_____________________cp2" hidden="1">{"'előző év december'!$A$2:$CP$214"}</definedName>
    <definedName name="_____________________cp3" localSheetId="24" hidden="1">{"'előző év december'!$A$2:$CP$214"}</definedName>
    <definedName name="_____________________cp3" hidden="1">{"'előző év december'!$A$2:$CP$214"}</definedName>
    <definedName name="_____________________cp4" localSheetId="24" hidden="1">{"'előző év december'!$A$2:$CP$214"}</definedName>
    <definedName name="_____________________cp4" hidden="1">{"'előző év december'!$A$2:$CP$214"}</definedName>
    <definedName name="_____________________cp5" localSheetId="24" hidden="1">{"'előző év december'!$A$2:$CP$214"}</definedName>
    <definedName name="_____________________cp5" hidden="1">{"'előző év december'!$A$2:$CP$214"}</definedName>
    <definedName name="_____________________cp6" localSheetId="24" hidden="1">{"'előző év december'!$A$2:$CP$214"}</definedName>
    <definedName name="_____________________cp6" hidden="1">{"'előző év december'!$A$2:$CP$214"}</definedName>
    <definedName name="_____________________cp7" localSheetId="24" hidden="1">{"'előző év december'!$A$2:$CP$214"}</definedName>
    <definedName name="_____________________cp7" hidden="1">{"'előző év december'!$A$2:$CP$214"}</definedName>
    <definedName name="_____________________cp8" localSheetId="24" hidden="1">{"'előző év december'!$A$2:$CP$214"}</definedName>
    <definedName name="_____________________cp8" hidden="1">{"'előző év december'!$A$2:$CP$214"}</definedName>
    <definedName name="_____________________cp9" localSheetId="24" hidden="1">{"'előző év december'!$A$2:$CP$214"}</definedName>
    <definedName name="_____________________cp9" hidden="1">{"'előző év december'!$A$2:$CP$214"}</definedName>
    <definedName name="_____________________cpr2" localSheetId="24" hidden="1">{"'előző év december'!$A$2:$CP$214"}</definedName>
    <definedName name="_____________________cpr2" hidden="1">{"'előző év december'!$A$2:$CP$214"}</definedName>
    <definedName name="_____________________cpr3" localSheetId="24" hidden="1">{"'előző év december'!$A$2:$CP$214"}</definedName>
    <definedName name="_____________________cpr3" hidden="1">{"'előző év december'!$A$2:$CP$214"}</definedName>
    <definedName name="_____________________cpr4" localSheetId="24" hidden="1">{"'előző év december'!$A$2:$CP$214"}</definedName>
    <definedName name="_____________________cpr4" hidden="1">{"'előző év december'!$A$2:$CP$214"}</definedName>
    <definedName name="____________________cp1" localSheetId="24" hidden="1">{"'előző év december'!$A$2:$CP$214"}</definedName>
    <definedName name="____________________cp1" hidden="1">{"'előző év december'!$A$2:$CP$214"}</definedName>
    <definedName name="____________________cp10" localSheetId="24" hidden="1">{"'előző év december'!$A$2:$CP$214"}</definedName>
    <definedName name="____________________cp10" hidden="1">{"'előző év december'!$A$2:$CP$214"}</definedName>
    <definedName name="____________________cp11" localSheetId="24" hidden="1">{"'előző év december'!$A$2:$CP$214"}</definedName>
    <definedName name="____________________cp11" hidden="1">{"'előző év december'!$A$2:$CP$214"}</definedName>
    <definedName name="____________________cp2" localSheetId="24" hidden="1">{"'előző év december'!$A$2:$CP$214"}</definedName>
    <definedName name="____________________cp2" hidden="1">{"'előző év december'!$A$2:$CP$214"}</definedName>
    <definedName name="____________________cp3" localSheetId="24" hidden="1">{"'előző év december'!$A$2:$CP$214"}</definedName>
    <definedName name="____________________cp3" hidden="1">{"'előző év december'!$A$2:$CP$214"}</definedName>
    <definedName name="____________________cp4" localSheetId="24" hidden="1">{"'előző év december'!$A$2:$CP$214"}</definedName>
    <definedName name="____________________cp4" hidden="1">{"'előző év december'!$A$2:$CP$214"}</definedName>
    <definedName name="____________________cp5" localSheetId="24" hidden="1">{"'előző év december'!$A$2:$CP$214"}</definedName>
    <definedName name="____________________cp5" hidden="1">{"'előző év december'!$A$2:$CP$214"}</definedName>
    <definedName name="____________________cp6" localSheetId="24" hidden="1">{"'előző év december'!$A$2:$CP$214"}</definedName>
    <definedName name="____________________cp6" hidden="1">{"'előző év december'!$A$2:$CP$214"}</definedName>
    <definedName name="____________________cp7" localSheetId="24" hidden="1">{"'előző év december'!$A$2:$CP$214"}</definedName>
    <definedName name="____________________cp7" hidden="1">{"'előző év december'!$A$2:$CP$214"}</definedName>
    <definedName name="____________________cp8" localSheetId="24" hidden="1">{"'előző év december'!$A$2:$CP$214"}</definedName>
    <definedName name="____________________cp8" hidden="1">{"'előző év december'!$A$2:$CP$214"}</definedName>
    <definedName name="____________________cp9" localSheetId="24" hidden="1">{"'előző év december'!$A$2:$CP$214"}</definedName>
    <definedName name="____________________cp9" hidden="1">{"'előző év december'!$A$2:$CP$214"}</definedName>
    <definedName name="____________________cpr2" localSheetId="24" hidden="1">{"'előző év december'!$A$2:$CP$214"}</definedName>
    <definedName name="____________________cpr2" hidden="1">{"'előző év december'!$A$2:$CP$214"}</definedName>
    <definedName name="____________________cpr3" localSheetId="24" hidden="1">{"'előző év december'!$A$2:$CP$214"}</definedName>
    <definedName name="____________________cpr3" hidden="1">{"'előző év december'!$A$2:$CP$214"}</definedName>
    <definedName name="____________________cpr4" localSheetId="24" hidden="1">{"'előző év december'!$A$2:$CP$214"}</definedName>
    <definedName name="____________________cpr4" hidden="1">{"'előző év december'!$A$2:$CP$214"}</definedName>
    <definedName name="___________________cp1" localSheetId="24" hidden="1">{"'előző év december'!$A$2:$CP$214"}</definedName>
    <definedName name="___________________cp1" hidden="1">{"'előző év december'!$A$2:$CP$214"}</definedName>
    <definedName name="___________________cp10" localSheetId="24" hidden="1">{"'előző év december'!$A$2:$CP$214"}</definedName>
    <definedName name="___________________cp10" hidden="1">{"'előző év december'!$A$2:$CP$214"}</definedName>
    <definedName name="___________________cp11" localSheetId="24" hidden="1">{"'előző év december'!$A$2:$CP$214"}</definedName>
    <definedName name="___________________cp11" hidden="1">{"'előző év december'!$A$2:$CP$214"}</definedName>
    <definedName name="___________________cp2" localSheetId="24" hidden="1">{"'előző év december'!$A$2:$CP$214"}</definedName>
    <definedName name="___________________cp2" hidden="1">{"'előző év december'!$A$2:$CP$214"}</definedName>
    <definedName name="___________________cp3" localSheetId="24" hidden="1">{"'előző év december'!$A$2:$CP$214"}</definedName>
    <definedName name="___________________cp3" hidden="1">{"'előző év december'!$A$2:$CP$214"}</definedName>
    <definedName name="___________________cp4" localSheetId="24" hidden="1">{"'előző év december'!$A$2:$CP$214"}</definedName>
    <definedName name="___________________cp4" hidden="1">{"'előző év december'!$A$2:$CP$214"}</definedName>
    <definedName name="___________________cp5" localSheetId="24" hidden="1">{"'előző év december'!$A$2:$CP$214"}</definedName>
    <definedName name="___________________cp5" hidden="1">{"'előző év december'!$A$2:$CP$214"}</definedName>
    <definedName name="___________________cp6" localSheetId="24" hidden="1">{"'előző év december'!$A$2:$CP$214"}</definedName>
    <definedName name="___________________cp6" hidden="1">{"'előző év december'!$A$2:$CP$214"}</definedName>
    <definedName name="___________________cp7" localSheetId="24" hidden="1">{"'előző év december'!$A$2:$CP$214"}</definedName>
    <definedName name="___________________cp7" hidden="1">{"'előző év december'!$A$2:$CP$214"}</definedName>
    <definedName name="___________________cp8" localSheetId="24" hidden="1">{"'előző év december'!$A$2:$CP$214"}</definedName>
    <definedName name="___________________cp8" hidden="1">{"'előző év december'!$A$2:$CP$214"}</definedName>
    <definedName name="___________________cp9" localSheetId="24" hidden="1">{"'előző év december'!$A$2:$CP$214"}</definedName>
    <definedName name="___________________cp9" hidden="1">{"'előző év december'!$A$2:$CP$214"}</definedName>
    <definedName name="___________________cpr2" localSheetId="24" hidden="1">{"'előző év december'!$A$2:$CP$214"}</definedName>
    <definedName name="___________________cpr2" hidden="1">{"'előző év december'!$A$2:$CP$214"}</definedName>
    <definedName name="___________________cpr3" localSheetId="24" hidden="1">{"'előző év december'!$A$2:$CP$214"}</definedName>
    <definedName name="___________________cpr3" hidden="1">{"'előző év december'!$A$2:$CP$214"}</definedName>
    <definedName name="___________________cpr4" localSheetId="24" hidden="1">{"'előző év december'!$A$2:$CP$214"}</definedName>
    <definedName name="___________________cpr4" hidden="1">{"'előző év december'!$A$2:$CP$214"}</definedName>
    <definedName name="__________________cp1" localSheetId="24" hidden="1">{"'előző év december'!$A$2:$CP$214"}</definedName>
    <definedName name="__________________cp1" hidden="1">{"'előző év december'!$A$2:$CP$214"}</definedName>
    <definedName name="__________________cp10" localSheetId="24" hidden="1">{"'előző év december'!$A$2:$CP$214"}</definedName>
    <definedName name="__________________cp10" hidden="1">{"'előző év december'!$A$2:$CP$214"}</definedName>
    <definedName name="__________________cp11" localSheetId="24" hidden="1">{"'előző év december'!$A$2:$CP$214"}</definedName>
    <definedName name="__________________cp11" hidden="1">{"'előző év december'!$A$2:$CP$214"}</definedName>
    <definedName name="__________________cp2" localSheetId="24" hidden="1">{"'előző év december'!$A$2:$CP$214"}</definedName>
    <definedName name="__________________cp2" hidden="1">{"'előző év december'!$A$2:$CP$214"}</definedName>
    <definedName name="__________________cp3" localSheetId="24" hidden="1">{"'előző év december'!$A$2:$CP$214"}</definedName>
    <definedName name="__________________cp3" hidden="1">{"'előző év december'!$A$2:$CP$214"}</definedName>
    <definedName name="__________________cp4" localSheetId="24" hidden="1">{"'előző év december'!$A$2:$CP$214"}</definedName>
    <definedName name="__________________cp4" hidden="1">{"'előző év december'!$A$2:$CP$214"}</definedName>
    <definedName name="__________________cp5" localSheetId="24" hidden="1">{"'előző év december'!$A$2:$CP$214"}</definedName>
    <definedName name="__________________cp5" hidden="1">{"'előző év december'!$A$2:$CP$214"}</definedName>
    <definedName name="__________________cp6" localSheetId="24" hidden="1">{"'előző év december'!$A$2:$CP$214"}</definedName>
    <definedName name="__________________cp6" hidden="1">{"'előző év december'!$A$2:$CP$214"}</definedName>
    <definedName name="__________________cp7" localSheetId="24" hidden="1">{"'előző év december'!$A$2:$CP$214"}</definedName>
    <definedName name="__________________cp7" hidden="1">{"'előző év december'!$A$2:$CP$214"}</definedName>
    <definedName name="__________________cp8" localSheetId="24" hidden="1">{"'előző év december'!$A$2:$CP$214"}</definedName>
    <definedName name="__________________cp8" hidden="1">{"'előző év december'!$A$2:$CP$214"}</definedName>
    <definedName name="__________________cp9" localSheetId="24" hidden="1">{"'előző év december'!$A$2:$CP$214"}</definedName>
    <definedName name="__________________cp9" hidden="1">{"'előző év december'!$A$2:$CP$214"}</definedName>
    <definedName name="__________________cpr2" localSheetId="24" hidden="1">{"'előző év december'!$A$2:$CP$214"}</definedName>
    <definedName name="__________________cpr2" hidden="1">{"'előző év december'!$A$2:$CP$214"}</definedName>
    <definedName name="__________________cpr3" localSheetId="24" hidden="1">{"'előző év december'!$A$2:$CP$214"}</definedName>
    <definedName name="__________________cpr3" hidden="1">{"'előző év december'!$A$2:$CP$214"}</definedName>
    <definedName name="__________________cpr4" localSheetId="24" hidden="1">{"'előző év december'!$A$2:$CP$214"}</definedName>
    <definedName name="__________________cpr4" hidden="1">{"'előző év december'!$A$2:$CP$214"}</definedName>
    <definedName name="_________________cp1" localSheetId="24" hidden="1">{"'előző év december'!$A$2:$CP$214"}</definedName>
    <definedName name="_________________cp1" hidden="1">{"'előző év december'!$A$2:$CP$214"}</definedName>
    <definedName name="_________________cp10" localSheetId="24" hidden="1">{"'előző év december'!$A$2:$CP$214"}</definedName>
    <definedName name="_________________cp10" hidden="1">{"'előző év december'!$A$2:$CP$214"}</definedName>
    <definedName name="_________________cp11" localSheetId="24" hidden="1">{"'előző év december'!$A$2:$CP$214"}</definedName>
    <definedName name="_________________cp11" hidden="1">{"'előző év december'!$A$2:$CP$214"}</definedName>
    <definedName name="_________________cp2" localSheetId="24" hidden="1">{"'előző év december'!$A$2:$CP$214"}</definedName>
    <definedName name="_________________cp2" hidden="1">{"'előző év december'!$A$2:$CP$214"}</definedName>
    <definedName name="_________________cp3" localSheetId="24" hidden="1">{"'előző év december'!$A$2:$CP$214"}</definedName>
    <definedName name="_________________cp3" hidden="1">{"'előző év december'!$A$2:$CP$214"}</definedName>
    <definedName name="_________________cp4" localSheetId="24" hidden="1">{"'előző év december'!$A$2:$CP$214"}</definedName>
    <definedName name="_________________cp4" hidden="1">{"'előző év december'!$A$2:$CP$214"}</definedName>
    <definedName name="_________________cp5" localSheetId="24" hidden="1">{"'előző év december'!$A$2:$CP$214"}</definedName>
    <definedName name="_________________cp5" hidden="1">{"'előző év december'!$A$2:$CP$214"}</definedName>
    <definedName name="_________________cp6" localSheetId="24" hidden="1">{"'előző év december'!$A$2:$CP$214"}</definedName>
    <definedName name="_________________cp6" hidden="1">{"'előző év december'!$A$2:$CP$214"}</definedName>
    <definedName name="_________________cp7" localSheetId="24" hidden="1">{"'előző év december'!$A$2:$CP$214"}</definedName>
    <definedName name="_________________cp7" hidden="1">{"'előző év december'!$A$2:$CP$214"}</definedName>
    <definedName name="_________________cp8" localSheetId="24" hidden="1">{"'előző év december'!$A$2:$CP$214"}</definedName>
    <definedName name="_________________cp8" hidden="1">{"'előző év december'!$A$2:$CP$214"}</definedName>
    <definedName name="_________________cp9" localSheetId="24" hidden="1">{"'előző év december'!$A$2:$CP$214"}</definedName>
    <definedName name="_________________cp9" hidden="1">{"'előző év december'!$A$2:$CP$214"}</definedName>
    <definedName name="_________________cpr2" localSheetId="24" hidden="1">{"'előző év december'!$A$2:$CP$214"}</definedName>
    <definedName name="_________________cpr2" hidden="1">{"'előző év december'!$A$2:$CP$214"}</definedName>
    <definedName name="_________________cpr3" localSheetId="24" hidden="1">{"'előző év december'!$A$2:$CP$214"}</definedName>
    <definedName name="_________________cpr3" hidden="1">{"'előző év december'!$A$2:$CP$214"}</definedName>
    <definedName name="_________________cpr4" localSheetId="24" hidden="1">{"'előző év december'!$A$2:$CP$214"}</definedName>
    <definedName name="_________________cpr4" hidden="1">{"'előző év december'!$A$2:$CP$214"}</definedName>
    <definedName name="________________cp1" localSheetId="24" hidden="1">{"'előző év december'!$A$2:$CP$214"}</definedName>
    <definedName name="________________cp1" hidden="1">{"'előző év december'!$A$2:$CP$214"}</definedName>
    <definedName name="________________cp10" localSheetId="24" hidden="1">{"'előző év december'!$A$2:$CP$214"}</definedName>
    <definedName name="________________cp10" hidden="1">{"'előző év december'!$A$2:$CP$214"}</definedName>
    <definedName name="________________cp11" localSheetId="24" hidden="1">{"'előző év december'!$A$2:$CP$214"}</definedName>
    <definedName name="________________cp11" hidden="1">{"'előző év december'!$A$2:$CP$214"}</definedName>
    <definedName name="________________cp2" localSheetId="24" hidden="1">{"'előző év december'!$A$2:$CP$214"}</definedName>
    <definedName name="________________cp2" hidden="1">{"'előző év december'!$A$2:$CP$214"}</definedName>
    <definedName name="________________cp3" localSheetId="24" hidden="1">{"'előző év december'!$A$2:$CP$214"}</definedName>
    <definedName name="________________cp3" hidden="1">{"'előző év december'!$A$2:$CP$214"}</definedName>
    <definedName name="________________cp4" localSheetId="24" hidden="1">{"'előző év december'!$A$2:$CP$214"}</definedName>
    <definedName name="________________cp4" hidden="1">{"'előző év december'!$A$2:$CP$214"}</definedName>
    <definedName name="________________cp5" localSheetId="24" hidden="1">{"'előző év december'!$A$2:$CP$214"}</definedName>
    <definedName name="________________cp5" hidden="1">{"'előző év december'!$A$2:$CP$214"}</definedName>
    <definedName name="________________cp6" localSheetId="24" hidden="1">{"'előző év december'!$A$2:$CP$214"}</definedName>
    <definedName name="________________cp6" hidden="1">{"'előző év december'!$A$2:$CP$214"}</definedName>
    <definedName name="________________cp7" localSheetId="24" hidden="1">{"'előző év december'!$A$2:$CP$214"}</definedName>
    <definedName name="________________cp7" hidden="1">{"'előző év december'!$A$2:$CP$214"}</definedName>
    <definedName name="________________cp8" localSheetId="24" hidden="1">{"'előző év december'!$A$2:$CP$214"}</definedName>
    <definedName name="________________cp8" hidden="1">{"'előző év december'!$A$2:$CP$214"}</definedName>
    <definedName name="________________cp9" localSheetId="24" hidden="1">{"'előző év december'!$A$2:$CP$214"}</definedName>
    <definedName name="________________cp9" hidden="1">{"'előző év december'!$A$2:$CP$214"}</definedName>
    <definedName name="________________cpr2" localSheetId="24" hidden="1">{"'előző év december'!$A$2:$CP$214"}</definedName>
    <definedName name="________________cpr2" hidden="1">{"'előző év december'!$A$2:$CP$214"}</definedName>
    <definedName name="________________cpr3" localSheetId="24" hidden="1">{"'előző év december'!$A$2:$CP$214"}</definedName>
    <definedName name="________________cpr3" hidden="1">{"'előző év december'!$A$2:$CP$214"}</definedName>
    <definedName name="________________cpr4" localSheetId="24" hidden="1">{"'előző év december'!$A$2:$CP$214"}</definedName>
    <definedName name="________________cpr4" hidden="1">{"'előző év december'!$A$2:$CP$214"}</definedName>
    <definedName name="_______________cp1" localSheetId="24" hidden="1">{"'előző év december'!$A$2:$CP$214"}</definedName>
    <definedName name="_______________cp1" hidden="1">{"'előző év december'!$A$2:$CP$214"}</definedName>
    <definedName name="_______________cp10" localSheetId="24" hidden="1">{"'előző év december'!$A$2:$CP$214"}</definedName>
    <definedName name="_______________cp10" hidden="1">{"'előző év december'!$A$2:$CP$214"}</definedName>
    <definedName name="_______________cp11" localSheetId="24" hidden="1">{"'előző év december'!$A$2:$CP$214"}</definedName>
    <definedName name="_______________cp11" hidden="1">{"'előző év december'!$A$2:$CP$214"}</definedName>
    <definedName name="_______________cp2" localSheetId="24" hidden="1">{"'előző év december'!$A$2:$CP$214"}</definedName>
    <definedName name="_______________cp2" hidden="1">{"'előző év december'!$A$2:$CP$214"}</definedName>
    <definedName name="_______________cp3" localSheetId="24" hidden="1">{"'előző év december'!$A$2:$CP$214"}</definedName>
    <definedName name="_______________cp3" hidden="1">{"'előző év december'!$A$2:$CP$214"}</definedName>
    <definedName name="_______________cp4" localSheetId="24" hidden="1">{"'előző év december'!$A$2:$CP$214"}</definedName>
    <definedName name="_______________cp4" hidden="1">{"'előző év december'!$A$2:$CP$214"}</definedName>
    <definedName name="_______________cp5" localSheetId="24" hidden="1">{"'előző év december'!$A$2:$CP$214"}</definedName>
    <definedName name="_______________cp5" hidden="1">{"'előző év december'!$A$2:$CP$214"}</definedName>
    <definedName name="_______________cp6" localSheetId="24" hidden="1">{"'előző év december'!$A$2:$CP$214"}</definedName>
    <definedName name="_______________cp6" hidden="1">{"'előző év december'!$A$2:$CP$214"}</definedName>
    <definedName name="_______________cp7" localSheetId="24" hidden="1">{"'előző év december'!$A$2:$CP$214"}</definedName>
    <definedName name="_______________cp7" hidden="1">{"'előző év december'!$A$2:$CP$214"}</definedName>
    <definedName name="_______________cp8" localSheetId="24" hidden="1">{"'előző év december'!$A$2:$CP$214"}</definedName>
    <definedName name="_______________cp8" hidden="1">{"'előző év december'!$A$2:$CP$214"}</definedName>
    <definedName name="_______________cp9" localSheetId="24" hidden="1">{"'előző év december'!$A$2:$CP$214"}</definedName>
    <definedName name="_______________cp9" hidden="1">{"'előző év december'!$A$2:$CP$214"}</definedName>
    <definedName name="_______________cpr2" localSheetId="24" hidden="1">{"'előző év december'!$A$2:$CP$214"}</definedName>
    <definedName name="_______________cpr2" hidden="1">{"'előző év december'!$A$2:$CP$214"}</definedName>
    <definedName name="_______________cpr3" localSheetId="24" hidden="1">{"'előző év december'!$A$2:$CP$214"}</definedName>
    <definedName name="_______________cpr3" hidden="1">{"'előző év december'!$A$2:$CP$214"}</definedName>
    <definedName name="_______________cpr4" localSheetId="24" hidden="1">{"'előző év december'!$A$2:$CP$214"}</definedName>
    <definedName name="_______________cpr4" hidden="1">{"'előző év december'!$A$2:$CP$214"}</definedName>
    <definedName name="______________cp1" localSheetId="24" hidden="1">{"'előző év december'!$A$2:$CP$214"}</definedName>
    <definedName name="______________cp1" hidden="1">{"'előző év december'!$A$2:$CP$214"}</definedName>
    <definedName name="______________cp10" localSheetId="24" hidden="1">{"'előző év december'!$A$2:$CP$214"}</definedName>
    <definedName name="______________cp10" hidden="1">{"'előző év december'!$A$2:$CP$214"}</definedName>
    <definedName name="______________cp11" localSheetId="24" hidden="1">{"'előző év december'!$A$2:$CP$214"}</definedName>
    <definedName name="______________cp11" hidden="1">{"'előző év december'!$A$2:$CP$214"}</definedName>
    <definedName name="______________cp2" localSheetId="24" hidden="1">{"'előző év december'!$A$2:$CP$214"}</definedName>
    <definedName name="______________cp2" hidden="1">{"'előző év december'!$A$2:$CP$214"}</definedName>
    <definedName name="______________cp3" localSheetId="24" hidden="1">{"'előző év december'!$A$2:$CP$214"}</definedName>
    <definedName name="______________cp3" hidden="1">{"'előző év december'!$A$2:$CP$214"}</definedName>
    <definedName name="______________cp4" localSheetId="24" hidden="1">{"'előző év december'!$A$2:$CP$214"}</definedName>
    <definedName name="______________cp4" hidden="1">{"'előző év december'!$A$2:$CP$214"}</definedName>
    <definedName name="______________cp5" localSheetId="24" hidden="1">{"'előző év december'!$A$2:$CP$214"}</definedName>
    <definedName name="______________cp5" hidden="1">{"'előző év december'!$A$2:$CP$214"}</definedName>
    <definedName name="______________cp6" localSheetId="24" hidden="1">{"'előző év december'!$A$2:$CP$214"}</definedName>
    <definedName name="______________cp6" hidden="1">{"'előző év december'!$A$2:$CP$214"}</definedName>
    <definedName name="______________cp7" localSheetId="24" hidden="1">{"'előző év december'!$A$2:$CP$214"}</definedName>
    <definedName name="______________cp7" hidden="1">{"'előző év december'!$A$2:$CP$214"}</definedName>
    <definedName name="______________cp8" localSheetId="24" hidden="1">{"'előző év december'!$A$2:$CP$214"}</definedName>
    <definedName name="______________cp8" hidden="1">{"'előző év december'!$A$2:$CP$214"}</definedName>
    <definedName name="______________cp9" localSheetId="24" hidden="1">{"'előző év december'!$A$2:$CP$214"}</definedName>
    <definedName name="______________cp9" hidden="1">{"'előző év december'!$A$2:$CP$214"}</definedName>
    <definedName name="______________cpr2" localSheetId="24" hidden="1">{"'előző év december'!$A$2:$CP$214"}</definedName>
    <definedName name="______________cpr2" hidden="1">{"'előző év december'!$A$2:$CP$214"}</definedName>
    <definedName name="______________cpr3" localSheetId="24" hidden="1">{"'előző év december'!$A$2:$CP$214"}</definedName>
    <definedName name="______________cpr3" hidden="1">{"'előző év december'!$A$2:$CP$214"}</definedName>
    <definedName name="______________cpr4" localSheetId="24" hidden="1">{"'előző év december'!$A$2:$CP$214"}</definedName>
    <definedName name="______________cpr4" hidden="1">{"'előző év december'!$A$2:$CP$214"}</definedName>
    <definedName name="_____________aaa" localSheetId="24" hidden="1">{"'előző év december'!$A$2:$CP$214"}</definedName>
    <definedName name="_____________aaa" hidden="1">{"'előző év december'!$A$2:$CP$214"}</definedName>
    <definedName name="_____________cp1" localSheetId="24" hidden="1">{"'előző év december'!$A$2:$CP$214"}</definedName>
    <definedName name="_____________cp1" hidden="1">{"'előző év december'!$A$2:$CP$214"}</definedName>
    <definedName name="_____________cp10" localSheetId="24" hidden="1">{"'előző év december'!$A$2:$CP$214"}</definedName>
    <definedName name="_____________cp10" hidden="1">{"'előző év december'!$A$2:$CP$214"}</definedName>
    <definedName name="_____________cp11" localSheetId="24" hidden="1">{"'előző év december'!$A$2:$CP$214"}</definedName>
    <definedName name="_____________cp11" hidden="1">{"'előző év december'!$A$2:$CP$214"}</definedName>
    <definedName name="_____________cp2" localSheetId="24" hidden="1">{"'előző év december'!$A$2:$CP$214"}</definedName>
    <definedName name="_____________cp2" hidden="1">{"'előző év december'!$A$2:$CP$214"}</definedName>
    <definedName name="_____________cp3" localSheetId="24" hidden="1">{"'előző év december'!$A$2:$CP$214"}</definedName>
    <definedName name="_____________cp3" hidden="1">{"'előző év december'!$A$2:$CP$214"}</definedName>
    <definedName name="_____________cp4" localSheetId="24" hidden="1">{"'előző év december'!$A$2:$CP$214"}</definedName>
    <definedName name="_____________cp4" hidden="1">{"'előző év december'!$A$2:$CP$214"}</definedName>
    <definedName name="_____________cp5" localSheetId="24" hidden="1">{"'előző év december'!$A$2:$CP$214"}</definedName>
    <definedName name="_____________cp5" hidden="1">{"'előző év december'!$A$2:$CP$214"}</definedName>
    <definedName name="_____________cp6" localSheetId="24" hidden="1">{"'előző év december'!$A$2:$CP$214"}</definedName>
    <definedName name="_____________cp6" hidden="1">{"'előző év december'!$A$2:$CP$214"}</definedName>
    <definedName name="_____________cp7" localSheetId="24" hidden="1">{"'előző év december'!$A$2:$CP$214"}</definedName>
    <definedName name="_____________cp7" hidden="1">{"'előző év december'!$A$2:$CP$214"}</definedName>
    <definedName name="_____________cp8" localSheetId="24" hidden="1">{"'előző év december'!$A$2:$CP$214"}</definedName>
    <definedName name="_____________cp8" hidden="1">{"'előző év december'!$A$2:$CP$214"}</definedName>
    <definedName name="_____________cp9" localSheetId="24" hidden="1">{"'előző év december'!$A$2:$CP$214"}</definedName>
    <definedName name="_____________cp9" hidden="1">{"'előző év december'!$A$2:$CP$214"}</definedName>
    <definedName name="_____________cpr2" localSheetId="24" hidden="1">{"'előző év december'!$A$2:$CP$214"}</definedName>
    <definedName name="_____________cpr2" hidden="1">{"'előző év december'!$A$2:$CP$214"}</definedName>
    <definedName name="_____________cpr3" localSheetId="24" hidden="1">{"'előző év december'!$A$2:$CP$214"}</definedName>
    <definedName name="_____________cpr3" hidden="1">{"'előző év december'!$A$2:$CP$214"}</definedName>
    <definedName name="_____________cpr4" localSheetId="24" hidden="1">{"'előző év december'!$A$2:$CP$214"}</definedName>
    <definedName name="_____________cpr4" hidden="1">{"'előző év december'!$A$2:$CP$214"}</definedName>
    <definedName name="____________cp1" localSheetId="24" hidden="1">{"'előző év december'!$A$2:$CP$214"}</definedName>
    <definedName name="____________cp1" hidden="1">{"'előző év december'!$A$2:$CP$214"}</definedName>
    <definedName name="____________cp10" localSheetId="24" hidden="1">{"'előző év december'!$A$2:$CP$214"}</definedName>
    <definedName name="____________cp10" hidden="1">{"'előző év december'!$A$2:$CP$214"}</definedName>
    <definedName name="____________cp11" localSheetId="24" hidden="1">{"'előző év december'!$A$2:$CP$214"}</definedName>
    <definedName name="____________cp11" hidden="1">{"'előző év december'!$A$2:$CP$214"}</definedName>
    <definedName name="____________cp2" localSheetId="24" hidden="1">{"'előző év december'!$A$2:$CP$214"}</definedName>
    <definedName name="____________cp2" hidden="1">{"'előző év december'!$A$2:$CP$214"}</definedName>
    <definedName name="____________cp3" localSheetId="24" hidden="1">{"'előző év december'!$A$2:$CP$214"}</definedName>
    <definedName name="____________cp3" hidden="1">{"'előző év december'!$A$2:$CP$214"}</definedName>
    <definedName name="____________cp4" localSheetId="24" hidden="1">{"'előző év december'!$A$2:$CP$214"}</definedName>
    <definedName name="____________cp4" hidden="1">{"'előző év december'!$A$2:$CP$214"}</definedName>
    <definedName name="____________cp5" localSheetId="24" hidden="1">{"'előző év december'!$A$2:$CP$214"}</definedName>
    <definedName name="____________cp5" hidden="1">{"'előző év december'!$A$2:$CP$214"}</definedName>
    <definedName name="____________cp6" localSheetId="24" hidden="1">{"'előző év december'!$A$2:$CP$214"}</definedName>
    <definedName name="____________cp6" hidden="1">{"'előző év december'!$A$2:$CP$214"}</definedName>
    <definedName name="____________cp7" localSheetId="24" hidden="1">{"'előző év december'!$A$2:$CP$214"}</definedName>
    <definedName name="____________cp7" hidden="1">{"'előző év december'!$A$2:$CP$214"}</definedName>
    <definedName name="____________cp8" localSheetId="24" hidden="1">{"'előző év december'!$A$2:$CP$214"}</definedName>
    <definedName name="____________cp8" hidden="1">{"'előző év december'!$A$2:$CP$214"}</definedName>
    <definedName name="____________cp9" localSheetId="24" hidden="1">{"'előző év december'!$A$2:$CP$214"}</definedName>
    <definedName name="____________cp9" hidden="1">{"'előző év december'!$A$2:$CP$214"}</definedName>
    <definedName name="____________cpr2" localSheetId="24" hidden="1">{"'előző év december'!$A$2:$CP$214"}</definedName>
    <definedName name="____________cpr2" hidden="1">{"'előző év december'!$A$2:$CP$214"}</definedName>
    <definedName name="____________cpr3" localSheetId="24" hidden="1">{"'előző év december'!$A$2:$CP$214"}</definedName>
    <definedName name="____________cpr3" hidden="1">{"'előző év december'!$A$2:$CP$214"}</definedName>
    <definedName name="____________cpr4" localSheetId="24" hidden="1">{"'előző év december'!$A$2:$CP$214"}</definedName>
    <definedName name="____________cpr4" hidden="1">{"'előző év december'!$A$2:$CP$214"}</definedName>
    <definedName name="___________cp1" localSheetId="24" hidden="1">{"'előző év december'!$A$2:$CP$214"}</definedName>
    <definedName name="___________cp1" hidden="1">{"'előző év december'!$A$2:$CP$214"}</definedName>
    <definedName name="___________cp10" localSheetId="24" hidden="1">{"'előző év december'!$A$2:$CP$214"}</definedName>
    <definedName name="___________cp10" hidden="1">{"'előző év december'!$A$2:$CP$214"}</definedName>
    <definedName name="___________cp11" localSheetId="24" hidden="1">{"'előző év december'!$A$2:$CP$214"}</definedName>
    <definedName name="___________cp11" hidden="1">{"'előző év december'!$A$2:$CP$214"}</definedName>
    <definedName name="___________cp2" localSheetId="24" hidden="1">{"'előző év december'!$A$2:$CP$214"}</definedName>
    <definedName name="___________cp2" hidden="1">{"'előző év december'!$A$2:$CP$214"}</definedName>
    <definedName name="___________cp3" localSheetId="24" hidden="1">{"'előző év december'!$A$2:$CP$214"}</definedName>
    <definedName name="___________cp3" hidden="1">{"'előző év december'!$A$2:$CP$214"}</definedName>
    <definedName name="___________cp4" localSheetId="24" hidden="1">{"'előző év december'!$A$2:$CP$214"}</definedName>
    <definedName name="___________cp4" hidden="1">{"'előző év december'!$A$2:$CP$214"}</definedName>
    <definedName name="___________cp5" localSheetId="24" hidden="1">{"'előző év december'!$A$2:$CP$214"}</definedName>
    <definedName name="___________cp5" hidden="1">{"'előző év december'!$A$2:$CP$214"}</definedName>
    <definedName name="___________cp6" localSheetId="24" hidden="1">{"'előző év december'!$A$2:$CP$214"}</definedName>
    <definedName name="___________cp6" hidden="1">{"'előző év december'!$A$2:$CP$214"}</definedName>
    <definedName name="___________cp7" localSheetId="24" hidden="1">{"'előző év december'!$A$2:$CP$214"}</definedName>
    <definedName name="___________cp7" hidden="1">{"'előző év december'!$A$2:$CP$214"}</definedName>
    <definedName name="___________cp8" localSheetId="24" hidden="1">{"'előző év december'!$A$2:$CP$214"}</definedName>
    <definedName name="___________cp8" hidden="1">{"'előző év december'!$A$2:$CP$214"}</definedName>
    <definedName name="___________cp9" localSheetId="24" hidden="1">{"'előző év december'!$A$2:$CP$214"}</definedName>
    <definedName name="___________cp9" hidden="1">{"'előző év december'!$A$2:$CP$214"}</definedName>
    <definedName name="___________cpr2" localSheetId="24" hidden="1">{"'előző év december'!$A$2:$CP$214"}</definedName>
    <definedName name="___________cpr2" hidden="1">{"'előző év december'!$A$2:$CP$214"}</definedName>
    <definedName name="___________cpr3" localSheetId="24" hidden="1">{"'előző év december'!$A$2:$CP$214"}</definedName>
    <definedName name="___________cpr3" hidden="1">{"'előző év december'!$A$2:$CP$214"}</definedName>
    <definedName name="___________cpr4" localSheetId="24" hidden="1">{"'előző év december'!$A$2:$CP$214"}</definedName>
    <definedName name="___________cpr4" hidden="1">{"'előző év december'!$A$2:$CP$214"}</definedName>
    <definedName name="__________cp1" localSheetId="24" hidden="1">{"'előző év december'!$A$2:$CP$214"}</definedName>
    <definedName name="__________cp1" hidden="1">{"'előző év december'!$A$2:$CP$214"}</definedName>
    <definedName name="__________cp10" localSheetId="24" hidden="1">{"'előző év december'!$A$2:$CP$214"}</definedName>
    <definedName name="__________cp10" hidden="1">{"'előző év december'!$A$2:$CP$214"}</definedName>
    <definedName name="__________cp11" localSheetId="24" hidden="1">{"'előző év december'!$A$2:$CP$214"}</definedName>
    <definedName name="__________cp11" hidden="1">{"'előző év december'!$A$2:$CP$214"}</definedName>
    <definedName name="__________cp2" localSheetId="24" hidden="1">{"'előző év december'!$A$2:$CP$214"}</definedName>
    <definedName name="__________cp2" hidden="1">{"'előző év december'!$A$2:$CP$214"}</definedName>
    <definedName name="__________cp3" localSheetId="24" hidden="1">{"'előző év december'!$A$2:$CP$214"}</definedName>
    <definedName name="__________cp3" hidden="1">{"'előző év december'!$A$2:$CP$214"}</definedName>
    <definedName name="__________cp4" localSheetId="24" hidden="1">{"'előző év december'!$A$2:$CP$214"}</definedName>
    <definedName name="__________cp4" hidden="1">{"'előző év december'!$A$2:$CP$214"}</definedName>
    <definedName name="__________cp5" localSheetId="24" hidden="1">{"'előző év december'!$A$2:$CP$214"}</definedName>
    <definedName name="__________cp5" hidden="1">{"'előző év december'!$A$2:$CP$214"}</definedName>
    <definedName name="__________cp6" localSheetId="24" hidden="1">{"'előző év december'!$A$2:$CP$214"}</definedName>
    <definedName name="__________cp6" hidden="1">{"'előző év december'!$A$2:$CP$214"}</definedName>
    <definedName name="__________cp7" localSheetId="24" hidden="1">{"'előző év december'!$A$2:$CP$214"}</definedName>
    <definedName name="__________cp7" hidden="1">{"'előző év december'!$A$2:$CP$214"}</definedName>
    <definedName name="__________cp8" localSheetId="24" hidden="1">{"'előző év december'!$A$2:$CP$214"}</definedName>
    <definedName name="__________cp8" hidden="1">{"'előző év december'!$A$2:$CP$214"}</definedName>
    <definedName name="__________cp9" localSheetId="24" hidden="1">{"'előző év december'!$A$2:$CP$214"}</definedName>
    <definedName name="__________cp9" hidden="1">{"'előző év december'!$A$2:$CP$214"}</definedName>
    <definedName name="__________cpr2" localSheetId="24" hidden="1">{"'előző év december'!$A$2:$CP$214"}</definedName>
    <definedName name="__________cpr2" hidden="1">{"'előző év december'!$A$2:$CP$214"}</definedName>
    <definedName name="__________cpr3" localSheetId="24" hidden="1">{"'előző év december'!$A$2:$CP$214"}</definedName>
    <definedName name="__________cpr3" hidden="1">{"'előző év december'!$A$2:$CP$214"}</definedName>
    <definedName name="__________cpr4" localSheetId="24" hidden="1">{"'előző év december'!$A$2:$CP$214"}</definedName>
    <definedName name="__________cpr4" hidden="1">{"'előző év december'!$A$2:$CP$214"}</definedName>
    <definedName name="_________cp1" localSheetId="24" hidden="1">{"'előző év december'!$A$2:$CP$214"}</definedName>
    <definedName name="_________cp1" hidden="1">{"'előző év december'!$A$2:$CP$214"}</definedName>
    <definedName name="_________cp10" localSheetId="24" hidden="1">{"'előző év december'!$A$2:$CP$214"}</definedName>
    <definedName name="_________cp10" hidden="1">{"'előző év december'!$A$2:$CP$214"}</definedName>
    <definedName name="_________cp11" localSheetId="24" hidden="1">{"'előző év december'!$A$2:$CP$214"}</definedName>
    <definedName name="_________cp11" hidden="1">{"'előző év december'!$A$2:$CP$214"}</definedName>
    <definedName name="_________cp2" localSheetId="24" hidden="1">{"'előző év december'!$A$2:$CP$214"}</definedName>
    <definedName name="_________cp2" hidden="1">{"'előző év december'!$A$2:$CP$214"}</definedName>
    <definedName name="_________cp3" localSheetId="24" hidden="1">{"'előző év december'!$A$2:$CP$214"}</definedName>
    <definedName name="_________cp3" hidden="1">{"'előző év december'!$A$2:$CP$214"}</definedName>
    <definedName name="_________cp4" localSheetId="24" hidden="1">{"'előző év december'!$A$2:$CP$214"}</definedName>
    <definedName name="_________cp4" hidden="1">{"'előző év december'!$A$2:$CP$214"}</definedName>
    <definedName name="_________cp5" localSheetId="24" hidden="1">{"'előző év december'!$A$2:$CP$214"}</definedName>
    <definedName name="_________cp5" hidden="1">{"'előző év december'!$A$2:$CP$214"}</definedName>
    <definedName name="_________cp6" localSheetId="24" hidden="1">{"'előző év december'!$A$2:$CP$214"}</definedName>
    <definedName name="_________cp6" hidden="1">{"'előző év december'!$A$2:$CP$214"}</definedName>
    <definedName name="_________cp7" localSheetId="24" hidden="1">{"'előző év december'!$A$2:$CP$214"}</definedName>
    <definedName name="_________cp7" hidden="1">{"'előző év december'!$A$2:$CP$214"}</definedName>
    <definedName name="_________cp8" localSheetId="24" hidden="1">{"'előző év december'!$A$2:$CP$214"}</definedName>
    <definedName name="_________cp8" hidden="1">{"'előző év december'!$A$2:$CP$214"}</definedName>
    <definedName name="_________cp9" localSheetId="24" hidden="1">{"'előző év december'!$A$2:$CP$214"}</definedName>
    <definedName name="_________cp9" hidden="1">{"'előző év december'!$A$2:$CP$214"}</definedName>
    <definedName name="_________cpr2" localSheetId="24" hidden="1">{"'előző év december'!$A$2:$CP$214"}</definedName>
    <definedName name="_________cpr2" hidden="1">{"'előző év december'!$A$2:$CP$214"}</definedName>
    <definedName name="_________cpr3" localSheetId="24" hidden="1">{"'előző év december'!$A$2:$CP$214"}</definedName>
    <definedName name="_________cpr3" hidden="1">{"'előző év december'!$A$2:$CP$214"}</definedName>
    <definedName name="_________cpr4" localSheetId="24" hidden="1">{"'előző év december'!$A$2:$CP$214"}</definedName>
    <definedName name="_________cpr4" hidden="1">{"'előző év december'!$A$2:$CP$214"}</definedName>
    <definedName name="________cp1" localSheetId="24" hidden="1">{"'előző év december'!$A$2:$CP$214"}</definedName>
    <definedName name="________cp1" hidden="1">{"'előző év december'!$A$2:$CP$214"}</definedName>
    <definedName name="________cp10" localSheetId="24" hidden="1">{"'előző év december'!$A$2:$CP$214"}</definedName>
    <definedName name="________cp10" hidden="1">{"'előző év december'!$A$2:$CP$214"}</definedName>
    <definedName name="________cp11" localSheetId="24" hidden="1">{"'előző év december'!$A$2:$CP$214"}</definedName>
    <definedName name="________cp11" hidden="1">{"'előző év december'!$A$2:$CP$214"}</definedName>
    <definedName name="________cp2" localSheetId="24" hidden="1">{"'előző év december'!$A$2:$CP$214"}</definedName>
    <definedName name="________cp2" hidden="1">{"'előző év december'!$A$2:$CP$214"}</definedName>
    <definedName name="________cp3" localSheetId="24" hidden="1">{"'előző év december'!$A$2:$CP$214"}</definedName>
    <definedName name="________cp3" hidden="1">{"'előző év december'!$A$2:$CP$214"}</definedName>
    <definedName name="________cp4" localSheetId="24" hidden="1">{"'előző év december'!$A$2:$CP$214"}</definedName>
    <definedName name="________cp4" hidden="1">{"'előző év december'!$A$2:$CP$214"}</definedName>
    <definedName name="________cp5" localSheetId="24" hidden="1">{"'előző év december'!$A$2:$CP$214"}</definedName>
    <definedName name="________cp5" hidden="1">{"'előző év december'!$A$2:$CP$214"}</definedName>
    <definedName name="________cp6" localSheetId="24" hidden="1">{"'előző év december'!$A$2:$CP$214"}</definedName>
    <definedName name="________cp6" hidden="1">{"'előző év december'!$A$2:$CP$214"}</definedName>
    <definedName name="________cp7" localSheetId="24" hidden="1">{"'előző év december'!$A$2:$CP$214"}</definedName>
    <definedName name="________cp7" hidden="1">{"'előző év december'!$A$2:$CP$214"}</definedName>
    <definedName name="________cp8" localSheetId="24" hidden="1">{"'előző év december'!$A$2:$CP$214"}</definedName>
    <definedName name="________cp8" hidden="1">{"'előző év december'!$A$2:$CP$214"}</definedName>
    <definedName name="________cp9" localSheetId="24" hidden="1">{"'előző év december'!$A$2:$CP$214"}</definedName>
    <definedName name="________cp9" hidden="1">{"'előző év december'!$A$2:$CP$214"}</definedName>
    <definedName name="________cpr2" localSheetId="24" hidden="1">{"'előző év december'!$A$2:$CP$214"}</definedName>
    <definedName name="________cpr2" hidden="1">{"'előző év december'!$A$2:$CP$214"}</definedName>
    <definedName name="________cpr3" localSheetId="24" hidden="1">{"'előző év december'!$A$2:$CP$214"}</definedName>
    <definedName name="________cpr3" hidden="1">{"'előző év december'!$A$2:$CP$214"}</definedName>
    <definedName name="________cpr4" localSheetId="24" hidden="1">{"'előző év december'!$A$2:$CP$214"}</definedName>
    <definedName name="________cpr4" hidden="1">{"'előző év december'!$A$2:$CP$214"}</definedName>
    <definedName name="_______cp1" localSheetId="24" hidden="1">{"'előző év december'!$A$2:$CP$214"}</definedName>
    <definedName name="_______cp1" hidden="1">{"'előző év december'!$A$2:$CP$214"}</definedName>
    <definedName name="_______cp10" localSheetId="24" hidden="1">{"'előző év december'!$A$2:$CP$214"}</definedName>
    <definedName name="_______cp10" hidden="1">{"'előző év december'!$A$2:$CP$214"}</definedName>
    <definedName name="_______cp11" localSheetId="24" hidden="1">{"'előző év december'!$A$2:$CP$214"}</definedName>
    <definedName name="_______cp11" hidden="1">{"'előző év december'!$A$2:$CP$214"}</definedName>
    <definedName name="_______cp2" localSheetId="24" hidden="1">{"'előző év december'!$A$2:$CP$214"}</definedName>
    <definedName name="_______cp2" hidden="1">{"'előző év december'!$A$2:$CP$214"}</definedName>
    <definedName name="_______cp3" localSheetId="24" hidden="1">{"'előző év december'!$A$2:$CP$214"}</definedName>
    <definedName name="_______cp3" hidden="1">{"'előző év december'!$A$2:$CP$214"}</definedName>
    <definedName name="_______cp4" localSheetId="24" hidden="1">{"'előző év december'!$A$2:$CP$214"}</definedName>
    <definedName name="_______cp4" hidden="1">{"'előző év december'!$A$2:$CP$214"}</definedName>
    <definedName name="_______cp5" localSheetId="24" hidden="1">{"'előző év december'!$A$2:$CP$214"}</definedName>
    <definedName name="_______cp5" hidden="1">{"'előző év december'!$A$2:$CP$214"}</definedName>
    <definedName name="_______cp6" localSheetId="24" hidden="1">{"'előző év december'!$A$2:$CP$214"}</definedName>
    <definedName name="_______cp6" hidden="1">{"'előző év december'!$A$2:$CP$214"}</definedName>
    <definedName name="_______cp7" localSheetId="24" hidden="1">{"'előző év december'!$A$2:$CP$214"}</definedName>
    <definedName name="_______cp7" hidden="1">{"'előző év december'!$A$2:$CP$214"}</definedName>
    <definedName name="_______cp8" localSheetId="24" hidden="1">{"'előző év december'!$A$2:$CP$214"}</definedName>
    <definedName name="_______cp8" hidden="1">{"'előző év december'!$A$2:$CP$214"}</definedName>
    <definedName name="_______cp9" localSheetId="24" hidden="1">{"'előző év december'!$A$2:$CP$214"}</definedName>
    <definedName name="_______cp9" hidden="1">{"'előző év december'!$A$2:$CP$214"}</definedName>
    <definedName name="_______cpr2" localSheetId="24" hidden="1">{"'előző év december'!$A$2:$CP$214"}</definedName>
    <definedName name="_______cpr2" hidden="1">{"'előző év december'!$A$2:$CP$214"}</definedName>
    <definedName name="_______cpr3" localSheetId="24" hidden="1">{"'előző év december'!$A$2:$CP$214"}</definedName>
    <definedName name="_______cpr3" hidden="1">{"'előző év december'!$A$2:$CP$214"}</definedName>
    <definedName name="_______cpr4" localSheetId="24" hidden="1">{"'előző év december'!$A$2:$CP$214"}</definedName>
    <definedName name="_______cpr4" hidden="1">{"'előző év december'!$A$2:$CP$214"}</definedName>
    <definedName name="______cp1" localSheetId="24" hidden="1">{"'előző év december'!$A$2:$CP$214"}</definedName>
    <definedName name="______cp1" hidden="1">{"'előző év december'!$A$2:$CP$214"}</definedName>
    <definedName name="______cp10" localSheetId="24" hidden="1">{"'előző év december'!$A$2:$CP$214"}</definedName>
    <definedName name="______cp10" hidden="1">{"'előző év december'!$A$2:$CP$214"}</definedName>
    <definedName name="______cp11" localSheetId="24" hidden="1">{"'előző év december'!$A$2:$CP$214"}</definedName>
    <definedName name="______cp11" hidden="1">{"'előző év december'!$A$2:$CP$214"}</definedName>
    <definedName name="______cp2" localSheetId="24" hidden="1">{"'előző év december'!$A$2:$CP$214"}</definedName>
    <definedName name="______cp2" hidden="1">{"'előző év december'!$A$2:$CP$214"}</definedName>
    <definedName name="______cp3" localSheetId="24" hidden="1">{"'előző év december'!$A$2:$CP$214"}</definedName>
    <definedName name="______cp3" hidden="1">{"'előző év december'!$A$2:$CP$214"}</definedName>
    <definedName name="______cp4" localSheetId="24" hidden="1">{"'előző év december'!$A$2:$CP$214"}</definedName>
    <definedName name="______cp4" hidden="1">{"'előző év december'!$A$2:$CP$214"}</definedName>
    <definedName name="______cp5" localSheetId="24" hidden="1">{"'előző év december'!$A$2:$CP$214"}</definedName>
    <definedName name="______cp5" hidden="1">{"'előző év december'!$A$2:$CP$214"}</definedName>
    <definedName name="______cp6" localSheetId="24" hidden="1">{"'előző év december'!$A$2:$CP$214"}</definedName>
    <definedName name="______cp6" hidden="1">{"'előző év december'!$A$2:$CP$214"}</definedName>
    <definedName name="______cp7" localSheetId="24" hidden="1">{"'előző év december'!$A$2:$CP$214"}</definedName>
    <definedName name="______cp7" hidden="1">{"'előző év december'!$A$2:$CP$214"}</definedName>
    <definedName name="______cp8" localSheetId="24" hidden="1">{"'előző év december'!$A$2:$CP$214"}</definedName>
    <definedName name="______cp8" hidden="1">{"'előző év december'!$A$2:$CP$214"}</definedName>
    <definedName name="______cp9" localSheetId="24" hidden="1">{"'előző év december'!$A$2:$CP$214"}</definedName>
    <definedName name="______cp9" hidden="1">{"'előző év december'!$A$2:$CP$214"}</definedName>
    <definedName name="______cpr2" localSheetId="24" hidden="1">{"'előző év december'!$A$2:$CP$214"}</definedName>
    <definedName name="______cpr2" hidden="1">{"'előző év december'!$A$2:$CP$214"}</definedName>
    <definedName name="______cpr3" localSheetId="24" hidden="1">{"'előző év december'!$A$2:$CP$214"}</definedName>
    <definedName name="______cpr3" hidden="1">{"'előző év december'!$A$2:$CP$214"}</definedName>
    <definedName name="______cpr4" localSheetId="24" hidden="1">{"'előző év december'!$A$2:$CP$214"}</definedName>
    <definedName name="______cpr4" hidden="1">{"'előző év december'!$A$2:$CP$214"}</definedName>
    <definedName name="_____cp1" localSheetId="24" hidden="1">{"'előző év december'!$A$2:$CP$214"}</definedName>
    <definedName name="_____cp1" hidden="1">{"'előző év december'!$A$2:$CP$214"}</definedName>
    <definedName name="_____cp10" localSheetId="24" hidden="1">{"'előző év december'!$A$2:$CP$214"}</definedName>
    <definedName name="_____cp10" hidden="1">{"'előző év december'!$A$2:$CP$214"}</definedName>
    <definedName name="_____cp11" localSheetId="24" hidden="1">{"'előző év december'!$A$2:$CP$214"}</definedName>
    <definedName name="_____cp11" hidden="1">{"'előző év december'!$A$2:$CP$214"}</definedName>
    <definedName name="_____cp2" localSheetId="24" hidden="1">{"'előző év december'!$A$2:$CP$214"}</definedName>
    <definedName name="_____cp2" hidden="1">{"'előző év december'!$A$2:$CP$214"}</definedName>
    <definedName name="_____cp3" localSheetId="24" hidden="1">{"'előző év december'!$A$2:$CP$214"}</definedName>
    <definedName name="_____cp3" hidden="1">{"'előző év december'!$A$2:$CP$214"}</definedName>
    <definedName name="_____cp4" localSheetId="24" hidden="1">{"'előző év december'!$A$2:$CP$214"}</definedName>
    <definedName name="_____cp4" hidden="1">{"'előző év december'!$A$2:$CP$214"}</definedName>
    <definedName name="_____cp5" localSheetId="24" hidden="1">{"'előző év december'!$A$2:$CP$214"}</definedName>
    <definedName name="_____cp5" hidden="1">{"'előző év december'!$A$2:$CP$214"}</definedName>
    <definedName name="_____cp6" localSheetId="24" hidden="1">{"'előző év december'!$A$2:$CP$214"}</definedName>
    <definedName name="_____cp6" hidden="1">{"'előző év december'!$A$2:$CP$214"}</definedName>
    <definedName name="_____cp7" localSheetId="24" hidden="1">{"'előző év december'!$A$2:$CP$214"}</definedName>
    <definedName name="_____cp7" hidden="1">{"'előző év december'!$A$2:$CP$214"}</definedName>
    <definedName name="_____cp8" localSheetId="24" hidden="1">{"'előző év december'!$A$2:$CP$214"}</definedName>
    <definedName name="_____cp8" hidden="1">{"'előző év december'!$A$2:$CP$214"}</definedName>
    <definedName name="_____cp9" localSheetId="24" hidden="1">{"'előző év december'!$A$2:$CP$214"}</definedName>
    <definedName name="_____cp9" hidden="1">{"'előző év december'!$A$2:$CP$214"}</definedName>
    <definedName name="_____cpr2" localSheetId="24" hidden="1">{"'előző év december'!$A$2:$CP$214"}</definedName>
    <definedName name="_____cpr2" hidden="1">{"'előző év december'!$A$2:$CP$214"}</definedName>
    <definedName name="_____cpr3" localSheetId="24" hidden="1">{"'előző év december'!$A$2:$CP$214"}</definedName>
    <definedName name="_____cpr3" hidden="1">{"'előző év december'!$A$2:$CP$214"}</definedName>
    <definedName name="_____cpr4" localSheetId="24" hidden="1">{"'előző év december'!$A$2:$CP$214"}</definedName>
    <definedName name="_____cpr4" hidden="1">{"'előző év december'!$A$2:$CP$214"}</definedName>
    <definedName name="____cp1" localSheetId="24" hidden="1">{"'előző év december'!$A$2:$CP$214"}</definedName>
    <definedName name="____cp1" hidden="1">{"'előző év december'!$A$2:$CP$214"}</definedName>
    <definedName name="____cp10" localSheetId="24" hidden="1">{"'előző év december'!$A$2:$CP$214"}</definedName>
    <definedName name="____cp10" hidden="1">{"'előző év december'!$A$2:$CP$214"}</definedName>
    <definedName name="____cp11" localSheetId="24" hidden="1">{"'előző év december'!$A$2:$CP$214"}</definedName>
    <definedName name="____cp11" hidden="1">{"'előző év december'!$A$2:$CP$214"}</definedName>
    <definedName name="____cp2" localSheetId="24" hidden="1">{"'előző év december'!$A$2:$CP$214"}</definedName>
    <definedName name="____cp2" hidden="1">{"'előző év december'!$A$2:$CP$214"}</definedName>
    <definedName name="____cp3" localSheetId="24" hidden="1">{"'előző év december'!$A$2:$CP$214"}</definedName>
    <definedName name="____cp3" hidden="1">{"'előző év december'!$A$2:$CP$214"}</definedName>
    <definedName name="____cp4" localSheetId="24" hidden="1">{"'előző év december'!$A$2:$CP$214"}</definedName>
    <definedName name="____cp4" hidden="1">{"'előző év december'!$A$2:$CP$214"}</definedName>
    <definedName name="____cp5" localSheetId="24" hidden="1">{"'előző év december'!$A$2:$CP$214"}</definedName>
    <definedName name="____cp5" hidden="1">{"'előző év december'!$A$2:$CP$214"}</definedName>
    <definedName name="____cp6" localSheetId="24" hidden="1">{"'előző év december'!$A$2:$CP$214"}</definedName>
    <definedName name="____cp6" hidden="1">{"'előző év december'!$A$2:$CP$214"}</definedName>
    <definedName name="____cp7" localSheetId="24" hidden="1">{"'előző év december'!$A$2:$CP$214"}</definedName>
    <definedName name="____cp7" hidden="1">{"'előző év december'!$A$2:$CP$214"}</definedName>
    <definedName name="____cp8" localSheetId="24" hidden="1">{"'előző év december'!$A$2:$CP$214"}</definedName>
    <definedName name="____cp8" hidden="1">{"'előző év december'!$A$2:$CP$214"}</definedName>
    <definedName name="____cp9" localSheetId="24" hidden="1">{"'előző év december'!$A$2:$CP$214"}</definedName>
    <definedName name="____cp9" hidden="1">{"'előző év december'!$A$2:$CP$214"}</definedName>
    <definedName name="____cpr2" localSheetId="24" hidden="1">{"'előző év december'!$A$2:$CP$214"}</definedName>
    <definedName name="____cpr2" hidden="1">{"'előző év december'!$A$2:$CP$214"}</definedName>
    <definedName name="____cpr3" localSheetId="24" hidden="1">{"'előző év december'!$A$2:$CP$214"}</definedName>
    <definedName name="____cpr3" hidden="1">{"'előző év december'!$A$2:$CP$214"}</definedName>
    <definedName name="____cpr4" localSheetId="24" hidden="1">{"'előző év december'!$A$2:$CP$214"}</definedName>
    <definedName name="____cpr4" hidden="1">{"'előző év december'!$A$2:$CP$214"}</definedName>
    <definedName name="____t04" localSheetId="24" hidden="1">{#N/A,#N/A,FALSE,"т04"}</definedName>
    <definedName name="____t04" hidden="1">{#N/A,#N/A,FALSE,"т04"}</definedName>
    <definedName name="____t06" localSheetId="24" hidden="1">{#N/A,#N/A,FALSE,"т04"}</definedName>
    <definedName name="____t06" hidden="1">{#N/A,#N/A,FALSE,"т04"}</definedName>
    <definedName name="___cp1" localSheetId="24" hidden="1">{"'előző év december'!$A$2:$CP$214"}</definedName>
    <definedName name="___cp1" hidden="1">{"'előző év december'!$A$2:$CP$214"}</definedName>
    <definedName name="___cp10" localSheetId="24" hidden="1">{"'előző év december'!$A$2:$CP$214"}</definedName>
    <definedName name="___cp10" hidden="1">{"'előző év december'!$A$2:$CP$214"}</definedName>
    <definedName name="___cp11" localSheetId="24" hidden="1">{"'előző év december'!$A$2:$CP$214"}</definedName>
    <definedName name="___cp11" hidden="1">{"'előző év december'!$A$2:$CP$214"}</definedName>
    <definedName name="___cp2" localSheetId="24" hidden="1">{"'előző év december'!$A$2:$CP$214"}</definedName>
    <definedName name="___cp2" hidden="1">{"'előző év december'!$A$2:$CP$214"}</definedName>
    <definedName name="___cp3" localSheetId="24" hidden="1">{"'előző év december'!$A$2:$CP$214"}</definedName>
    <definedName name="___cp3" hidden="1">{"'előző év december'!$A$2:$CP$214"}</definedName>
    <definedName name="___cp4" localSheetId="24" hidden="1">{"'előző év december'!$A$2:$CP$214"}</definedName>
    <definedName name="___cp4" hidden="1">{"'előző év december'!$A$2:$CP$214"}</definedName>
    <definedName name="___cp5" localSheetId="24" hidden="1">{"'előző év december'!$A$2:$CP$214"}</definedName>
    <definedName name="___cp5" hidden="1">{"'előző év december'!$A$2:$CP$214"}</definedName>
    <definedName name="___cp6" localSheetId="24" hidden="1">{"'előző év december'!$A$2:$CP$214"}</definedName>
    <definedName name="___cp6" hidden="1">{"'előző év december'!$A$2:$CP$214"}</definedName>
    <definedName name="___cp7" localSheetId="24" hidden="1">{"'előző év december'!$A$2:$CP$214"}</definedName>
    <definedName name="___cp7" hidden="1">{"'előző év december'!$A$2:$CP$214"}</definedName>
    <definedName name="___cp8" localSheetId="24" hidden="1">{"'előző év december'!$A$2:$CP$214"}</definedName>
    <definedName name="___cp8" hidden="1">{"'előző év december'!$A$2:$CP$214"}</definedName>
    <definedName name="___cp9" localSheetId="24" hidden="1">{"'előző év december'!$A$2:$CP$214"}</definedName>
    <definedName name="___cp9" hidden="1">{"'előző év december'!$A$2:$CP$214"}</definedName>
    <definedName name="___cpr2" localSheetId="24" hidden="1">{"'előző év december'!$A$2:$CP$214"}</definedName>
    <definedName name="___cpr2" hidden="1">{"'előző év december'!$A$2:$CP$214"}</definedName>
    <definedName name="___cpr3" localSheetId="24" hidden="1">{"'előző év december'!$A$2:$CP$214"}</definedName>
    <definedName name="___cpr3" hidden="1">{"'előző év december'!$A$2:$CP$214"}</definedName>
    <definedName name="___cpr4" localSheetId="24" hidden="1">{"'előző év december'!$A$2:$CP$214"}</definedName>
    <definedName name="___cpr4" hidden="1">{"'előző év december'!$A$2:$CP$214"}</definedName>
    <definedName name="___t04" localSheetId="24" hidden="1">{#N/A,#N/A,FALSE,"т04"}</definedName>
    <definedName name="___t04" hidden="1">{#N/A,#N/A,FALSE,"т04"}</definedName>
    <definedName name="___t06" localSheetId="24" hidden="1">{#N/A,#N/A,FALSE,"т04"}</definedName>
    <definedName name="___t06" hidden="1">{#N/A,#N/A,FALSE,"т04"}</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24" hidden="1">[2]Market!#REF!</definedName>
    <definedName name="__123Graph_A" hidden="1">[3]Market!#REF!</definedName>
    <definedName name="__123Graph_ADIFF" localSheetId="24" hidden="1">[2]Market!#REF!</definedName>
    <definedName name="__123Graph_ADIFF" hidden="1">[3]Market!#REF!</definedName>
    <definedName name="__123Graph_AIBRD_LEND" hidden="1">[4]WB!$Q$13:$AK$13</definedName>
    <definedName name="__123Graph_AIMPORTS" localSheetId="24" hidden="1">'[5]CA input'!#REF!</definedName>
    <definedName name="__123Graph_AIMPORTS" hidden="1">'[5]CA input'!#REF!</definedName>
    <definedName name="__123Graph_ALINES" localSheetId="24" hidden="1">[2]Market!#REF!</definedName>
    <definedName name="__123Graph_ALINES" hidden="1">[3]Market!#REF!</definedName>
    <definedName name="__123Graph_APIPELINE" hidden="1">[4]BoP!$U$359:$AQ$359</definedName>
    <definedName name="__123Graph_AREER" localSheetId="24" hidden="1">[4]ER!#REF!</definedName>
    <definedName name="__123Graph_AREER" hidden="1">[4]ER!#REF!</definedName>
    <definedName name="__123Graph_B" localSheetId="24" hidden="1">[2]Market!#REF!</definedName>
    <definedName name="__123Graph_B" hidden="1">[3]Market!#REF!</definedName>
    <definedName name="__123Graph_BCurrent" localSheetId="24" hidden="1">[6]G!#REF!</definedName>
    <definedName name="__123Graph_BCurrent" hidden="1">[6]G!#REF!</definedName>
    <definedName name="__123Graph_BDIFF" localSheetId="24" hidden="1">[2]Market!#REF!</definedName>
    <definedName name="__123Graph_BDIFF" hidden="1">[3]Market!#REF!</definedName>
    <definedName name="__123Graph_BIBRD_LEND" hidden="1">[4]WB!$Q$61:$AK$61</definedName>
    <definedName name="__123Graph_BIMPORTS" localSheetId="24" hidden="1">'[5]CA input'!#REF!</definedName>
    <definedName name="__123Graph_BIMPORTS" hidden="1">'[5]CA input'!#REF!</definedName>
    <definedName name="__123Graph_BLINES" localSheetId="24" hidden="1">[2]Market!#REF!</definedName>
    <definedName name="__123Graph_BLINES" hidden="1">[3]Market!#REF!</definedName>
    <definedName name="__123Graph_BPIPELINE" hidden="1">[4]BoP!$U$358:$AQ$358</definedName>
    <definedName name="__123Graph_BREER" localSheetId="24" hidden="1">[4]ER!#REF!</definedName>
    <definedName name="__123Graph_BREER" hidden="1">[4]ER!#REF!</definedName>
    <definedName name="__123Graph_C" localSheetId="24" hidden="1">[2]Market!#REF!</definedName>
    <definedName name="__123Graph_C" hidden="1">[3]Market!#REF!</definedName>
    <definedName name="__123Graph_CDIFF" localSheetId="24" hidden="1">[2]Market!#REF!</definedName>
    <definedName name="__123Graph_CDIFF" hidden="1">[3]Market!#REF!</definedName>
    <definedName name="__123Graph_CIMPORTS" localSheetId="24" hidden="1">#REF!</definedName>
    <definedName name="__123Graph_CIMPORTS" hidden="1">#REF!</definedName>
    <definedName name="__123Graph_CLINES" localSheetId="24" hidden="1">[2]Market!#REF!</definedName>
    <definedName name="__123Graph_CLINES" hidden="1">[3]Market!#REF!</definedName>
    <definedName name="__123Graph_CREER" localSheetId="24" hidden="1">[4]ER!#REF!</definedName>
    <definedName name="__123Graph_CREER" hidden="1">[4]ER!#REF!</definedName>
    <definedName name="__123Graph_D" hidden="1">[7]FLUJO!$B$7937:$C$7937</definedName>
    <definedName name="__123Graph_DLINES" localSheetId="24" hidden="1">[2]Market!#REF!</definedName>
    <definedName name="__123Graph_DLINES" hidden="1">[3]Market!#REF!</definedName>
    <definedName name="__123Graph_E" localSheetId="24" hidden="1">'[8]Central Govt'!#REF!</definedName>
    <definedName name="__123Graph_E" hidden="1">'[8]Central Govt'!#REF!</definedName>
    <definedName name="__123Graph_F" localSheetId="24" hidden="1">'[8]Central Govt'!#REF!</definedName>
    <definedName name="__123Graph_F" hidden="1">'[8]Central Govt'!#REF!</definedName>
    <definedName name="__123Graph_X" localSheetId="24" hidden="1">[2]Market!#REF!</definedName>
    <definedName name="__123Graph_X" hidden="1">[3]Market!#REF!</definedName>
    <definedName name="__123Graph_XDIFF" localSheetId="24" hidden="1">[2]Market!#REF!</definedName>
    <definedName name="__123Graph_XDIFF" hidden="1">[3]Market!#REF!</definedName>
    <definedName name="__123Graph_XIBRD_LEND" hidden="1">[4]WB!$Q$9:$AK$9</definedName>
    <definedName name="__123Graph_XIMPORTS" localSheetId="24" hidden="1">'[5]CA input'!#REF!</definedName>
    <definedName name="__123Graph_XIMPORTS" hidden="1">'[5]CA input'!#REF!</definedName>
    <definedName name="__123Graph_XLINES" localSheetId="24" hidden="1">[2]Market!#REF!</definedName>
    <definedName name="__123Graph_XLINES" hidden="1">[3]Market!#REF!</definedName>
    <definedName name="__5" localSheetId="24" hidden="1">[2]Market!#REF!</definedName>
    <definedName name="__5" hidden="1">[3]Market!#REF!</definedName>
    <definedName name="__cp1" localSheetId="24" hidden="1">{"'előző év december'!$A$2:$CP$214"}</definedName>
    <definedName name="__cp1" hidden="1">{"'előző év december'!$A$2:$CP$214"}</definedName>
    <definedName name="__cp10" localSheetId="24" hidden="1">{"'előző év december'!$A$2:$CP$214"}</definedName>
    <definedName name="__cp10" hidden="1">{"'előző év december'!$A$2:$CP$214"}</definedName>
    <definedName name="__cp11" localSheetId="24" hidden="1">{"'előző év december'!$A$2:$CP$214"}</definedName>
    <definedName name="__cp11" hidden="1">{"'előző év december'!$A$2:$CP$214"}</definedName>
    <definedName name="__cp2" localSheetId="24" hidden="1">{"'előző év december'!$A$2:$CP$214"}</definedName>
    <definedName name="__cp2" hidden="1">{"'előző év december'!$A$2:$CP$214"}</definedName>
    <definedName name="__cp3" localSheetId="24" hidden="1">{"'előző év december'!$A$2:$CP$214"}</definedName>
    <definedName name="__cp3" hidden="1">{"'előző év december'!$A$2:$CP$214"}</definedName>
    <definedName name="__cp4" localSheetId="24" hidden="1">{"'előző év december'!$A$2:$CP$214"}</definedName>
    <definedName name="__cp4" hidden="1">{"'előző év december'!$A$2:$CP$214"}</definedName>
    <definedName name="__cp5" localSheetId="24" hidden="1">{"'előző év december'!$A$2:$CP$214"}</definedName>
    <definedName name="__cp5" hidden="1">{"'előző év december'!$A$2:$CP$214"}</definedName>
    <definedName name="__cp6" localSheetId="24" hidden="1">{"'előző év december'!$A$2:$CP$214"}</definedName>
    <definedName name="__cp6" hidden="1">{"'előző év december'!$A$2:$CP$214"}</definedName>
    <definedName name="__cp7" localSheetId="24" hidden="1">{"'előző év december'!$A$2:$CP$214"}</definedName>
    <definedName name="__cp7" hidden="1">{"'előző év december'!$A$2:$CP$214"}</definedName>
    <definedName name="__cp8" localSheetId="24" hidden="1">{"'előző év december'!$A$2:$CP$214"}</definedName>
    <definedName name="__cp8" hidden="1">{"'előző év december'!$A$2:$CP$214"}</definedName>
    <definedName name="__cp9" localSheetId="24" hidden="1">{"'előző év december'!$A$2:$CP$214"}</definedName>
    <definedName name="__cp9" hidden="1">{"'előző év december'!$A$2:$CP$214"}</definedName>
    <definedName name="__cpr2" localSheetId="24" hidden="1">{"'előző év december'!$A$2:$CP$214"}</definedName>
    <definedName name="__cpr2" hidden="1">{"'előző év december'!$A$2:$CP$214"}</definedName>
    <definedName name="__cpr3" localSheetId="24" hidden="1">{"'előző év december'!$A$2:$CP$214"}</definedName>
    <definedName name="__cpr3" hidden="1">{"'előző év december'!$A$2:$CP$214"}</definedName>
    <definedName name="__cpr4" localSheetId="24" hidden="1">{"'előző év december'!$A$2:$CP$214"}</definedName>
    <definedName name="__cpr4" hidden="1">{"'előző év december'!$A$2:$CP$214"}</definedName>
    <definedName name="__NewChart" localSheetId="24" hidden="1">[9]Market!#REF!</definedName>
    <definedName name="__NewChart" hidden="1">[9]Market!#REF!</definedName>
    <definedName name="__NewChart_EN" localSheetId="24" hidden="1">[9]Market!#REF!</definedName>
    <definedName name="__NewChart_EN" hidden="1">[9]Market!#REF!</definedName>
    <definedName name="__t04" localSheetId="24" hidden="1">{#N/A,#N/A,FALSE,"т04"}</definedName>
    <definedName name="__t04" hidden="1">{#N/A,#N/A,FALSE,"т04"}</definedName>
    <definedName name="__t06" localSheetId="24" hidden="1">{#N/A,#N/A,FALSE,"т04"}</definedName>
    <definedName name="__t06" hidden="1">{#N/A,#N/A,FALSE,"т04"}</definedName>
    <definedName name="_1_0ju" localSheetId="24" hidden="1">#REF!</definedName>
    <definedName name="_1_0ju" hidden="1">#REF!</definedName>
    <definedName name="_10__123Graph_ACPI_ER_LOG" localSheetId="24" hidden="1">[10]ER!#REF!</definedName>
    <definedName name="_10__123Graph_ACPI_ER_LOG" hidden="1">[10]ER!#REF!</definedName>
    <definedName name="_11__123Graph_AGROWTH_CPI" localSheetId="24" hidden="1">[11]Data!#REF!</definedName>
    <definedName name="_11__123Graph_AGROWTH_CPI" hidden="1">[11]Data!#REF!</definedName>
    <definedName name="_12" localSheetId="24" hidden="1">[1]Market!#REF!</definedName>
    <definedName name="_12" hidden="1">[1]Market!#REF!</definedName>
    <definedName name="_12__123Graph_AIBA_IBRD" hidden="1">[4]WB!$Q$62:$AK$62</definedName>
    <definedName name="_123Graph_A" localSheetId="24" hidden="1">[2]Market!#REF!</definedName>
    <definedName name="_123Graph_A" hidden="1">[3]Market!#REF!</definedName>
    <definedName name="_13__123Graph_AINVENT_SALES" localSheetId="24" hidden="1">#REF!</definedName>
    <definedName name="_13__123Graph_AINVENT_SALES" hidden="1">#REF!</definedName>
    <definedName name="_14__123Graph_AMIMPMA_1" localSheetId="24" hidden="1">#REF!</definedName>
    <definedName name="_14__123Graph_AMIMPMA_1" hidden="1">#REF!</definedName>
    <definedName name="_15__123Graph_ANDA_OIN" localSheetId="24" hidden="1">#REF!</definedName>
    <definedName name="_15__123Graph_ANDA_OIN" hidden="1">#REF!</definedName>
    <definedName name="_16__123Graph_AR_BMONEY" localSheetId="24" hidden="1">#REF!</definedName>
    <definedName name="_16__123Graph_AR_BMONEY" hidden="1">#REF!</definedName>
    <definedName name="_17__123Graph_ASEIGNOR" localSheetId="24" hidden="1">[12]seignior!#REF!</definedName>
    <definedName name="_17__123Graph_ASEIGNOR" hidden="1">[12]seignior!#REF!</definedName>
    <definedName name="_18__123Graph_AWB_ADJ_PRJ" hidden="1">[4]WB!$Q$255:$AK$255</definedName>
    <definedName name="_19__123Graph_BCHART_1" hidden="1">[13]IPC1988!$E$176:$E$182</definedName>
    <definedName name="_2.2.2" localSheetId="24" hidden="1">[1]Market!#REF!</definedName>
    <definedName name="_2.2.2" hidden="1">[1]Market!#REF!</definedName>
    <definedName name="_20__123Graph_BCHART_2" hidden="1">[13]IPC1988!$D$176:$D$182</definedName>
    <definedName name="_24__123Graph_BCPI_ER_LOG" localSheetId="24" hidden="1">[10]ER!#REF!</definedName>
    <definedName name="_24__123Graph_BCPI_ER_LOG" hidden="1">[10]ER!#REF!</definedName>
    <definedName name="_28__123Graph_BIBA_IBRD" localSheetId="24" hidden="1">[10]WB!#REF!</definedName>
    <definedName name="_28__123Graph_BIBA_IBRD" hidden="1">[10]WB!#REF!</definedName>
    <definedName name="_29__123Graph_BNDA_OIN" localSheetId="24" hidden="1">#REF!</definedName>
    <definedName name="_29__123Graph_BNDA_OIN" hidden="1">#REF!</definedName>
    <definedName name="_30__123Graph_BR_BMONEY" localSheetId="24" hidden="1">#REF!</definedName>
    <definedName name="_30__123Graph_BR_BMONEY" hidden="1">#REF!</definedName>
    <definedName name="_31__123Graph_BSEIGNOR" localSheetId="24" hidden="1">[12]seignior!#REF!</definedName>
    <definedName name="_31__123Graph_BSEIGNOR" hidden="1">[12]seignior!#REF!</definedName>
    <definedName name="_32__123Graph_BWB_ADJ_PRJ" hidden="1">[4]WB!$Q$257:$AK$257</definedName>
    <definedName name="_33__123Graph_CMIMPMA_0" localSheetId="24" hidden="1">#REF!</definedName>
    <definedName name="_33__123Graph_CMIMPMA_0" hidden="1">#REF!</definedName>
    <definedName name="_34__123Graph_DGROWTH_CPI" localSheetId="24" hidden="1">[11]Data!#REF!</definedName>
    <definedName name="_34__123Graph_DGROWTH_CPI" hidden="1">[11]Data!#REF!</definedName>
    <definedName name="_35__123Graph_DMIMPMA_1" localSheetId="24" hidden="1">#REF!</definedName>
    <definedName name="_35__123Graph_DMIMPMA_1" hidden="1">#REF!</definedName>
    <definedName name="_36__123Graph_EMIMPMA_0" localSheetId="24" hidden="1">#REF!</definedName>
    <definedName name="_36__123Graph_EMIMPMA_0" hidden="1">#REF!</definedName>
    <definedName name="_37__123Graph_EMIMPMA_1" localSheetId="24" hidden="1">#REF!</definedName>
    <definedName name="_37__123Graph_EMIMPMA_1" hidden="1">#REF!</definedName>
    <definedName name="_38__123Graph_FMIMPMA_0" localSheetId="24" hidden="1">#REF!</definedName>
    <definedName name="_38__123Graph_FMIMPMA_0" hidden="1">#REF!</definedName>
    <definedName name="_39__123Graph_XCHART_2" hidden="1">[13]IPC1988!$A$176:$A$182</definedName>
    <definedName name="_40__123Graph_XMIMPMA_0" localSheetId="24" hidden="1">#REF!</definedName>
    <definedName name="_40__123Graph_XMIMPMA_0" hidden="1">#REF!</definedName>
    <definedName name="_41__123Graph_XR_BMONEY" localSheetId="24" hidden="1">#REF!</definedName>
    <definedName name="_41__123Graph_XR_BMONEY" hidden="1">#REF!</definedName>
    <definedName name="_42__123Graph_XREALEX_WAGE" localSheetId="24" hidden="1">[14]PRIVATE!#REF!</definedName>
    <definedName name="_42__123Graph_XREALEX_WAGE" hidden="1">[14]PRIVATE!#REF!</definedName>
    <definedName name="_43_0ju" localSheetId="24" hidden="1">#REF!</definedName>
    <definedName name="_43_0ju" hidden="1">#REF!</definedName>
    <definedName name="_5__123Graph_ACHART_1" hidden="1">[13]IPC1988!$C$176:$C$182</definedName>
    <definedName name="_6__123Graph_ACHART_2" hidden="1">[13]IPC1988!$B$176:$B$182</definedName>
    <definedName name="_A1111" localSheetId="24" hidden="1">{"'Всего'!$A$1:$F$19"}</definedName>
    <definedName name="_A1111" hidden="1">{"'Всего'!$A$1:$F$19"}</definedName>
    <definedName name="_cp1" localSheetId="24" hidden="1">{"'előző év december'!$A$2:$CP$214"}</definedName>
    <definedName name="_cp1" hidden="1">{"'előző év december'!$A$2:$CP$214"}</definedName>
    <definedName name="_cp10" localSheetId="24" hidden="1">{"'előző év december'!$A$2:$CP$214"}</definedName>
    <definedName name="_cp10" hidden="1">{"'előző év december'!$A$2:$CP$214"}</definedName>
    <definedName name="_cp11" localSheetId="24" hidden="1">{"'előző év december'!$A$2:$CP$214"}</definedName>
    <definedName name="_cp11" hidden="1">{"'előző év december'!$A$2:$CP$214"}</definedName>
    <definedName name="_cp2" localSheetId="24" hidden="1">{"'előző év december'!$A$2:$CP$214"}</definedName>
    <definedName name="_cp2" hidden="1">{"'előző év december'!$A$2:$CP$214"}</definedName>
    <definedName name="_cp3" localSheetId="24" hidden="1">{"'előző év december'!$A$2:$CP$214"}</definedName>
    <definedName name="_cp3" hidden="1">{"'előző év december'!$A$2:$CP$214"}</definedName>
    <definedName name="_cp4" localSheetId="24" hidden="1">{"'előző év december'!$A$2:$CP$214"}</definedName>
    <definedName name="_cp4" hidden="1">{"'előző év december'!$A$2:$CP$214"}</definedName>
    <definedName name="_cp5" localSheetId="24" hidden="1">{"'előző év december'!$A$2:$CP$214"}</definedName>
    <definedName name="_cp5" hidden="1">{"'előző év december'!$A$2:$CP$214"}</definedName>
    <definedName name="_cp6" localSheetId="24" hidden="1">{"'előző év december'!$A$2:$CP$214"}</definedName>
    <definedName name="_cp6" hidden="1">{"'előző év december'!$A$2:$CP$214"}</definedName>
    <definedName name="_cp7" localSheetId="24" hidden="1">{"'előző év december'!$A$2:$CP$214"}</definedName>
    <definedName name="_cp7" hidden="1">{"'előző év december'!$A$2:$CP$214"}</definedName>
    <definedName name="_cp8" localSheetId="24" hidden="1">{"'előző év december'!$A$2:$CP$214"}</definedName>
    <definedName name="_cp8" hidden="1">{"'előző év december'!$A$2:$CP$214"}</definedName>
    <definedName name="_cp9" localSheetId="24" hidden="1">{"'előző év december'!$A$2:$CP$214"}</definedName>
    <definedName name="_cp9" hidden="1">{"'előző év december'!$A$2:$CP$214"}</definedName>
    <definedName name="_cpr2" localSheetId="24" hidden="1">{"'előző év december'!$A$2:$CP$214"}</definedName>
    <definedName name="_cpr2" hidden="1">{"'előző év december'!$A$2:$CP$214"}</definedName>
    <definedName name="_cpr3" localSheetId="24" hidden="1">{"'előző év december'!$A$2:$CP$214"}</definedName>
    <definedName name="_cpr3" hidden="1">{"'előző év december'!$A$2:$CP$214"}</definedName>
    <definedName name="_cpr4" localSheetId="24" hidden="1">{"'előző év december'!$A$2:$CP$214"}</definedName>
    <definedName name="_cpr4" hidden="1">{"'előző év december'!$A$2:$CP$214"}</definedName>
    <definedName name="_Dist_Bin" localSheetId="24" hidden="1">#REF!</definedName>
    <definedName name="_Dist_Bin" hidden="1">#REF!</definedName>
    <definedName name="_Dist_Values" localSheetId="24" hidden="1">#REF!</definedName>
    <definedName name="_Dist_Values" hidden="1">#REF!</definedName>
    <definedName name="_Fill" localSheetId="24" hidden="1">#REF!</definedName>
    <definedName name="_Fill" hidden="1">#REF!</definedName>
    <definedName name="_Fill1" localSheetId="24" hidden="1">#REF!</definedName>
    <definedName name="_Fill1" hidden="1">#REF!</definedName>
    <definedName name="_Filler" hidden="1">[15]A!$A$43:$A$598</definedName>
    <definedName name="_jsnfjsndj" localSheetId="24" hidden="1">#REF!</definedName>
    <definedName name="_jsnfjsndj" hidden="1">#REF!</definedName>
    <definedName name="_Key1" localSheetId="24" hidden="1">#REF!</definedName>
    <definedName name="_Key1" hidden="1">#REF!</definedName>
    <definedName name="_Key2" localSheetId="24" hidden="1">#REF!</definedName>
    <definedName name="_Key2" hidden="1">#REF!</definedName>
    <definedName name="_l" localSheetId="24" hidden="1">{"'előző év december'!$A$2:$CP$214"}</definedName>
    <definedName name="_l" hidden="1">{"'előző év december'!$A$2:$CP$214"}</definedName>
    <definedName name="_Mn2" localSheetId="24" hidden="1">{#N/A,#N/A,FALSE,"т02бд"}</definedName>
    <definedName name="_Mn2" hidden="1">{#N/A,#N/A,FALSE,"т02бд"}</definedName>
    <definedName name="_Order1" hidden="1">255</definedName>
    <definedName name="_Order2" hidden="1">255</definedName>
    <definedName name="_p" localSheetId="24" hidden="1">{"'előző év december'!$A$2:$CP$214"}</definedName>
    <definedName name="_p" hidden="1">{"'előző év december'!$A$2:$CP$214"}</definedName>
    <definedName name="_Parse_Out" localSheetId="24" hidden="1">#REF!</definedName>
    <definedName name="_Parse_Out" hidden="1">#REF!</definedName>
    <definedName name="_Regression_Int" hidden="1">1</definedName>
    <definedName name="_Regression_Out" localSheetId="24" hidden="1">#REF!</definedName>
    <definedName name="_Regression_Out" hidden="1">#REF!</definedName>
    <definedName name="_Regression_X" localSheetId="24" hidden="1">#REF!</definedName>
    <definedName name="_Regression_X" hidden="1">#REF!</definedName>
    <definedName name="_Regression_Y" localSheetId="24" hidden="1">#REF!</definedName>
    <definedName name="_Regression_Y" hidden="1">#REF!</definedName>
    <definedName name="_Sort" localSheetId="24" hidden="1">#REF!</definedName>
    <definedName name="_Sort" hidden="1">#REF!</definedName>
    <definedName name="_t04" localSheetId="24" hidden="1">{#N/A,#N/A,FALSE,"т04"}</definedName>
    <definedName name="_t04" hidden="1">{#N/A,#N/A,FALSE,"т04"}</definedName>
    <definedName name="_t06" localSheetId="24" hidden="1">{#N/A,#N/A,FALSE,"т04"}</definedName>
    <definedName name="_t06" hidden="1">{#N/A,#N/A,FALSE,"т04"}</definedName>
    <definedName name="_X_XX" localSheetId="24" hidden="1">[2]Market!#REF!</definedName>
    <definedName name="_X_XX" hidden="1">[3]Market!#REF!</definedName>
    <definedName name="_zzz" localSheetId="24" hidden="1">[2]Market!#REF!</definedName>
    <definedName name="_zzz" hidden="1">[3]Market!#REF!</definedName>
    <definedName name="_xlnm._FilterDatabase" hidden="1">[16]C!$P$428:$T$428</definedName>
    <definedName name="a" localSheetId="24" hidden="1">{"'előző év december'!$A$2:$CP$214"}</definedName>
    <definedName name="a" hidden="1">{"'előző év december'!$A$2:$CP$214"}</definedName>
    <definedName name="aa" localSheetId="24" hidden="1">[9]Market!#REF!</definedName>
    <definedName name="aa" hidden="1">[9]Market!#REF!</definedName>
    <definedName name="aaa" localSheetId="24" hidden="1">{"'előző év december'!$A$2:$CP$214"}</definedName>
    <definedName name="aaa" hidden="1">{"'előző év december'!$A$2:$CP$214"}</definedName>
    <definedName name="aaaaa" localSheetId="24" hidden="1">{"'előző év december'!$A$2:$CP$214"}</definedName>
    <definedName name="aaaaa" hidden="1">{"'előző év december'!$A$2:$CP$214"}</definedName>
    <definedName name="AccessDatabase" hidden="1">"D:\WIK\Отчеты\Планерка\2002\10\$101002_.mdb"</definedName>
    <definedName name="activité1" localSheetId="24" hidden="1">{"résultats",#N/A,FALSE,"résultats SFS";"indicateurs",#N/A,FALSE,"résultats SFS";"commentaires",#N/A,FALSE,"commentaires SFS";"graphiques",#N/A,FALSE,"graphiques SFS"}</definedName>
    <definedName name="activité1" hidden="1">{"résultats",#N/A,FALSE,"résultats SFS";"indicateurs",#N/A,FALSE,"résultats SFS";"commentaires",#N/A,FALSE,"commentaires SFS";"graphiques",#N/A,FALSE,"graphiques SFS"}</definedName>
    <definedName name="activité11" localSheetId="24" hidden="1">{"résultats",#N/A,FALSE,"résultats SFS";"indicateurs",#N/A,FALSE,"résultats SFS";"commentaires",#N/A,FALSE,"commentaires SFS";"graphiques",#N/A,FALSE,"graphiques SFS"}</definedName>
    <definedName name="activité11" hidden="1">{"résultats",#N/A,FALSE,"résultats SFS";"indicateurs",#N/A,FALSE,"résultats SFS";"commentaires",#N/A,FALSE,"commentaires SFS";"graphiques",#N/A,FALSE,"graphiques SFS"}</definedName>
    <definedName name="ACwvu.PLA1." localSheetId="24" hidden="1">'[17]COP FED'!#REF!</definedName>
    <definedName name="ACwvu.PLA1." hidden="1">'[17]COP FED'!#REF!</definedName>
    <definedName name="ACwvu.PLA2." hidden="1">'[17]COP FED'!$A$1:$N$49</definedName>
    <definedName name="af" localSheetId="24" hidden="1">{#N/A,#N/A,FALSE,"т02бд"}</definedName>
    <definedName name="af" hidden="1">{#N/A,#N/A,FALSE,"т02бд"}</definedName>
    <definedName name="anscount" hidden="1">1</definedName>
    <definedName name="asasa" localSheetId="24" hidden="1">{#N/A,#N/A,FALSE,"т02бд"}</definedName>
    <definedName name="asasa" hidden="1">{#N/A,#N/A,FALSE,"т02бд"}</definedName>
    <definedName name="asdasd" localSheetId="24" hidden="1">{"'előző év december'!$A$2:$CP$214"}</definedName>
    <definedName name="asdasd" hidden="1">{"'előző év december'!$A$2:$CP$214"}</definedName>
    <definedName name="asdf" localSheetId="24" hidden="1">{"'előző év december'!$A$2:$CP$214"}</definedName>
    <definedName name="asdf" hidden="1">{"'előző év december'!$A$2:$CP$214"}</definedName>
    <definedName name="asdfasd" localSheetId="24" hidden="1">{"'előző év december'!$A$2:$CP$214"}</definedName>
    <definedName name="asdfasd" hidden="1">{"'előző év december'!$A$2:$CP$214"}</definedName>
    <definedName name="asf" localSheetId="24" hidden="1">{#N/A,#N/A,FALSE,"т02бд"}</definedName>
    <definedName name="asf" hidden="1">{#N/A,#N/A,FALSE,"т02бд"}</definedName>
    <definedName name="asfasg" localSheetId="24" hidden="1">{#N/A,#N/A,FALSE,"т02бд"}</definedName>
    <definedName name="asfasg" hidden="1">{#N/A,#N/A,FALSE,"т02бд"}</definedName>
    <definedName name="asfdasdf" localSheetId="24" hidden="1">{#N/A,#N/A,FALSE,"т04"}</definedName>
    <definedName name="asfdasdf" hidden="1">{#N/A,#N/A,FALSE,"т04"}</definedName>
    <definedName name="asgf" localSheetId="24" hidden="1">{#N/A,#N/A,FALSE,"т02бд"}</definedName>
    <definedName name="asgf" hidden="1">{#N/A,#N/A,FALSE,"т02бд"}</definedName>
    <definedName name="b" localSheetId="24" hidden="1">'[18]DATA WORK AREA'!$A$27:$A$33</definedName>
    <definedName name="b" hidden="1">'[19]DATA WORK AREA'!$A$27:$A$33</definedName>
    <definedName name="bbb" localSheetId="24" hidden="1">{#N/A,#N/A,FALSE,"т02бд"}</definedName>
    <definedName name="bbb" hidden="1">{#N/A,#N/A,FALSE,"т02бд"}</definedName>
    <definedName name="bbbb" hidden="1">#REF!</definedName>
    <definedName name="bfftsy" localSheetId="24" hidden="1">[4]ER!#REF!</definedName>
    <definedName name="bfftsy" hidden="1">[4]ER!#REF!</definedName>
    <definedName name="bfsdhtr" localSheetId="24" hidden="1">[4]WB!#REF!</definedName>
    <definedName name="bfsdhtr" hidden="1">[4]WB!#REF!</definedName>
    <definedName name="blabla" localSheetId="24" hidden="1">[2]Market!#REF!</definedName>
    <definedName name="blabla" hidden="1">[3]Market!#REF!</definedName>
    <definedName name="BLPH1" localSheetId="24" hidden="1">#REF!</definedName>
    <definedName name="BLPH1" hidden="1">#REF!</definedName>
    <definedName name="BLPH2" localSheetId="24" hidden="1">#REF!</definedName>
    <definedName name="BLPH2" hidden="1">#REF!</definedName>
    <definedName name="BLPH3" localSheetId="24" hidden="1">#REF!</definedName>
    <definedName name="BLPH3" hidden="1">#REF!</definedName>
    <definedName name="BLPH4" hidden="1">'[20]Ex rate bloom'!$J$4</definedName>
    <definedName name="BLPH5" hidden="1">'[20]Ex rate bloom'!$M$4</definedName>
    <definedName name="BLPH6" hidden="1">'[20]Ex rate bloom'!$P$4</definedName>
    <definedName name="BLPH7" hidden="1">'[20]Ex rate bloom'!$S$4</definedName>
    <definedName name="BLPH8" hidden="1">'[20]Ex rate bloom'!$V$4</definedName>
    <definedName name="bn" localSheetId="24" hidden="1">{"'előző év december'!$A$2:$CP$214"}</definedName>
    <definedName name="bn" hidden="1">{"'előző év december'!$A$2:$CP$214"}</definedName>
    <definedName name="bnn" localSheetId="24" hidden="1">{"'előző év december'!$A$2:$CP$214"}</definedName>
    <definedName name="bnn" hidden="1">{"'előző év december'!$A$2:$CP$214"}</definedName>
    <definedName name="bp" localSheetId="24"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r" localSheetId="24" hidden="1">{"'előző év december'!$A$2:$CP$214"}</definedName>
    <definedName name="brr" hidden="1">{"'előző év december'!$A$2:$CP$214"}</definedName>
    <definedName name="ccc" localSheetId="24" hidden="1">[2]Market!#REF!</definedName>
    <definedName name="ccc" hidden="1">[3]Market!#REF!</definedName>
    <definedName name="cdsqrInfo_NAME" hidden="1">[21]XLR_NoRangeSheet!$D$6</definedName>
    <definedName name="cfgfd" localSheetId="24" hidden="1">{"'előző év december'!$A$2:$CP$214"}</definedName>
    <definedName name="cfgfd" hidden="1">{"'előző év december'!$A$2:$CP$214"}</definedName>
    <definedName name="Chart_ROE_ROA_2007" localSheetId="24" hidden="1">{"'előző év december'!$A$2:$CP$214"}</definedName>
    <definedName name="Chart_ROE_ROA_2007" hidden="1">{"'előző év december'!$A$2:$CP$214"}</definedName>
    <definedName name="codeGroup" hidden="1">[22]raw_exp!$A$73:$A$82</definedName>
    <definedName name="cp" localSheetId="24" hidden="1">{"'előző év december'!$A$2:$CP$214"}</definedName>
    <definedName name="cp" hidden="1">{"'előző év december'!$A$2:$CP$214"}</definedName>
    <definedName name="cpi_fanchart" localSheetId="24" hidden="1">{"'előző év december'!$A$2:$CP$214"}</definedName>
    <definedName name="cpi_fanchart" hidden="1">{"'előző év december'!$A$2:$CP$214"}</definedName>
    <definedName name="cppp" localSheetId="24" hidden="1">{"'előző év december'!$A$2:$CP$214"}</definedName>
    <definedName name="cppp" hidden="1">{"'előző év december'!$A$2:$CP$214"}</definedName>
    <definedName name="cpr" localSheetId="24" hidden="1">{"'előző év december'!$A$2:$CP$214"}</definedName>
    <definedName name="cpr" hidden="1">{"'előző év december'!$A$2:$CP$214"}</definedName>
    <definedName name="cprsa" localSheetId="24" hidden="1">{"'előző év december'!$A$2:$CP$214"}</definedName>
    <definedName name="cprsa" hidden="1">{"'előző év december'!$A$2:$CP$214"}</definedName>
    <definedName name="cred">OFFSET('[23]39'!$A$1,505,10,10000,1)</definedName>
    <definedName name="creds">OFFSET('[23]39'!$A$1,755,10,10000,1)</definedName>
    <definedName name="Cwvu.a." localSheetId="24" hidden="1">[24]BOP!$A$36:$IV$36,[24]BOP!$A$44:$IV$44,[24]BOP!$A$59:$IV$59,[24]BOP!#REF!,[24]BOP!#REF!,[24]BOP!$A$81:$IV$88</definedName>
    <definedName name="Cwvu.a." hidden="1">[24]BOP!$A$36:$IV$36,[24]BOP!$A$44:$IV$44,[24]BOP!$A$59:$IV$59,[24]BOP!#REF!,[24]BOP!#REF!,[24]BOP!$A$81:$IV$88</definedName>
    <definedName name="Cwvu.bop." localSheetId="24" hidden="1">[24]BOP!$A$36:$IV$36,[24]BOP!$A$44:$IV$44,[24]BOP!$A$59:$IV$59,[24]BOP!#REF!,[24]BOP!#REF!,[24]BOP!$A$81:$IV$88</definedName>
    <definedName name="Cwvu.bop." hidden="1">[24]BOP!$A$36:$IV$36,[24]BOP!$A$44:$IV$44,[24]BOP!$A$59:$IV$59,[24]BOP!#REF!,[24]BOP!#REF!,[24]BOP!$A$81:$IV$88</definedName>
    <definedName name="Cwvu.bop.sr." hidden="1">[24]BOP!$A$36:$IV$36,[24]BOP!$A$44:$IV$44,[24]BOP!$A$59:$IV$59,[24]BOP!#REF!,[24]BOP!#REF!,[24]BOP!$A$81:$IV$88</definedName>
    <definedName name="Cwvu.bopsdr.sr." hidden="1">[24]BOP!$A$36:$IV$36,[24]BOP!$A$44:$IV$44,[24]BOP!$A$59:$IV$59,[24]BOP!#REF!,[24]BOP!#REF!,[24]BOP!$A$81:$IV$88</definedName>
    <definedName name="Cwvu.cotton." localSheetId="24" hidden="1">[24]BOP!$A$36:$IV$36,[24]BOP!$A$44:$IV$44,[24]BOP!$A$59:$IV$59,[24]BOP!#REF!,[24]BOP!#REF!,[24]BOP!$A$79:$IV$79,[24]BOP!$A$81:$IV$88,[24]BOP!#REF!</definedName>
    <definedName name="Cwvu.cotton." hidden="1">[24]BOP!$A$36:$IV$36,[24]BOP!$A$44:$IV$44,[24]BOP!$A$59:$IV$59,[24]BOP!#REF!,[24]BOP!#REF!,[24]BOP!$A$79:$IV$79,[24]BOP!$A$81:$IV$88,[24]BOP!#REF!</definedName>
    <definedName name="Cwvu.cottonall." hidden="1">[24]BOP!$A$36:$IV$36,[24]BOP!$A$44:$IV$44,[24]BOP!$A$59:$IV$59,[24]BOP!#REF!,[24]BOP!#REF!,[24]BOP!$A$79:$IV$79,[24]BOP!$A$81:$IV$88</definedName>
    <definedName name="Cwvu.exportdetails." localSheetId="24" hidden="1">[24]BOP!$A$36:$IV$36,[24]BOP!$A$44:$IV$44,[24]BOP!$A$59:$IV$59,[24]BOP!#REF!,[24]BOP!#REF!,[24]BOP!$A$79:$IV$79,[24]BOP!#REF!</definedName>
    <definedName name="Cwvu.exportdetails." hidden="1">[24]BOP!$A$36:$IV$36,[24]BOP!$A$44:$IV$44,[24]BOP!$A$59:$IV$59,[24]BOP!#REF!,[24]BOP!#REF!,[24]BOP!$A$79:$IV$79,[24]BOP!#REF!</definedName>
    <definedName name="Cwvu.exports." localSheetId="24" hidden="1">[24]BOP!$A$36:$IV$36,[24]BOP!$A$44:$IV$44,[24]BOP!$A$59:$IV$59,[24]BOP!#REF!,[24]BOP!#REF!,[24]BOP!$A$79:$IV$79,[24]BOP!$A$81:$IV$88,[24]BOP!#REF!</definedName>
    <definedName name="Cwvu.exports." hidden="1">[24]BOP!$A$36:$IV$36,[24]BOP!$A$44:$IV$44,[24]BOP!$A$59:$IV$59,[24]BOP!#REF!,[24]BOP!#REF!,[24]BOP!$A$79:$IV$79,[24]BOP!$A$81:$IV$88,[24]BOP!#REF!</definedName>
    <definedName name="Cwvu.gold." hidden="1">[24]BOP!$A$36:$IV$36,[24]BOP!$A$44:$IV$44,[24]BOP!$A$59:$IV$59,[24]BOP!#REF!,[24]BOP!#REF!,[24]BOP!$A$79:$IV$79,[24]BOP!$A$81:$IV$88,[24]BOP!#REF!</definedName>
    <definedName name="Cwvu.goldall." hidden="1">[24]BOP!$A$36:$IV$36,[24]BOP!$A$44:$IV$44,[24]BOP!$A$59:$IV$59,[24]BOP!#REF!,[24]BOP!#REF!,[24]BOP!$A$79:$IV$79,[24]BOP!$A$81:$IV$88,[24]BOP!#REF!</definedName>
    <definedName name="Cwvu.imports." localSheetId="24" hidden="1">[24]BOP!$A$36:$IV$36,[24]BOP!$A$44:$IV$44,[24]BOP!$A$59:$IV$59,[24]BOP!#REF!,[24]BOP!#REF!,[24]BOP!$A$79:$IV$79,[24]BOP!$A$81:$IV$88,[24]BOP!#REF!,[24]BOP!#REF!</definedName>
    <definedName name="Cwvu.imports." hidden="1">[24]BOP!$A$36:$IV$36,[24]BOP!$A$44:$IV$44,[24]BOP!$A$59:$IV$59,[24]BOP!#REF!,[24]BOP!#REF!,[24]BOP!$A$79:$IV$79,[24]BOP!$A$81:$IV$88,[24]BOP!#REF!,[24]BOP!#REF!</definedName>
    <definedName name="Cwvu.importsall." localSheetId="24" hidden="1">[24]BOP!$A$36:$IV$36,[24]BOP!$A$44:$IV$44,[24]BOP!$A$59:$IV$59,[24]BOP!#REF!,[24]BOP!#REF!,[24]BOP!$A$79:$IV$79,[24]BOP!$A$81:$IV$88,[24]BOP!#REF!,[24]BOP!#REF!</definedName>
    <definedName name="Cwvu.importsall." hidden="1">[24]BOP!$A$36:$IV$36,[24]BOP!$A$44:$IV$44,[24]BOP!$A$59:$IV$59,[24]BOP!#REF!,[24]BOP!#REF!,[24]BOP!$A$79:$IV$79,[24]BOP!$A$81:$IV$88,[24]BOP!#REF!,[24]BOP!#REF!</definedName>
    <definedName name="Cwvu.tot." hidden="1">[24]BOP!$A$36:$IV$36,[24]BOP!$A$44:$IV$44,[24]BOP!$A$59:$IV$59,[24]BOP!#REF!,[24]BOP!#REF!,[24]BOP!$A$79:$IV$79</definedName>
    <definedName name="cx" localSheetId="24" hidden="1">{"'előző év december'!$A$2:$CP$214"}</definedName>
    <definedName name="cx" hidden="1">{"'előző év december'!$A$2:$CP$214"}</definedName>
    <definedName name="d" localSheetId="24" hidden="1">{"'előző év december'!$A$2:$CP$214"}</definedName>
    <definedName name="d" hidden="1">{"'előző év december'!$A$2:$CP$214"}</definedName>
    <definedName name="date_36_l">OFFSET('[25]36 LONG'!$A$1,22,7,100000,1)</definedName>
    <definedName name="date_37l">OFFSET('[25]37 LONG'!$A$1,9,7,100000,1)</definedName>
    <definedName name="date_s">OFFSET('[23]36'!$A$1,506,7,100000,1)</definedName>
    <definedName name="ddd" localSheetId="24" hidden="1">{#N/A,#N/A,FALSE,"т04"}</definedName>
    <definedName name="ddd" hidden="1">{#N/A,#N/A,FALSE,"т04"}</definedName>
    <definedName name="dddd" localSheetId="24" hidden="1">{"'Всего'!$A$1:$F$19"}</definedName>
    <definedName name="dddd" hidden="1">{"'Всего'!$A$1:$F$19"}</definedName>
    <definedName name="dep">OFFSET('[23]39'!$A$1,505,9,10000,1)</definedName>
    <definedName name="deps">OFFSET('[23]39'!$A$1,755,9,10000,1)</definedName>
    <definedName name="deux" localSheetId="24" hidden="1">{"résultats",#N/A,FALSE,"résultats SFS";"indicateurs",#N/A,FALSE,"résultats SFS";"commentaires",#N/A,FALSE,"commentaires SFS";"graphiques",#N/A,FALSE,"graphiques SFS"}</definedName>
    <definedName name="deux" hidden="1">{"résultats",#N/A,FALSE,"résultats SFS";"indicateurs",#N/A,FALSE,"résultats SFS";"commentaires",#N/A,FALSE,"commentaires SFS";"graphiques",#N/A,FALSE,"graphiques SFS"}</definedName>
    <definedName name="dfdfdf" localSheetId="24" hidden="1">{#N/A,#N/A,FALSE,"т02бд"}</definedName>
    <definedName name="dfdfdf" hidden="1">{#N/A,#N/A,FALSE,"т02бд"}</definedName>
    <definedName name="dfgh" localSheetId="24" hidden="1">[2]Market!#REF!</definedName>
    <definedName name="dfgh" hidden="1">[3]Market!#REF!</definedName>
    <definedName name="dfhdf" localSheetId="24" hidden="1">{"'előző év december'!$A$2:$CP$214"}</definedName>
    <definedName name="dfhdf" hidden="1">{"'előző év december'!$A$2:$CP$214"}</definedName>
    <definedName name="drfgdfgf" localSheetId="24" hidden="1">{#N/A,#N/A,FALSE,"Лист4"}</definedName>
    <definedName name="drfgdfgf" hidden="1">{#N/A,#N/A,FALSE,"Лист4"}</definedName>
    <definedName name="ds" localSheetId="24" hidden="1">{"'előző év december'!$A$2:$CP$214"}</definedName>
    <definedName name="ds" hidden="1">{"'előző év december'!$A$2:$CP$214"}</definedName>
    <definedName name="dsf" localSheetId="24" hidden="1">{#N/A,#N/A,FALSE,"т02бд"}</definedName>
    <definedName name="dsf" hidden="1">{#N/A,#N/A,FALSE,"т02бд"}</definedName>
    <definedName name="dsfb" localSheetId="24" hidden="1">{#N/A,#N/A,FALSE,"т02бд"}</definedName>
    <definedName name="dsfb" hidden="1">{#N/A,#N/A,FALSE,"т02бд"}</definedName>
    <definedName name="dsfg" localSheetId="24" hidden="1">{#N/A,#N/A,FALSE,"т02бд"}</definedName>
    <definedName name="dsfg" hidden="1">{#N/A,#N/A,FALSE,"т02бд"}</definedName>
    <definedName name="dsfgsdfg" localSheetId="24" hidden="1">{"'előző év december'!$A$2:$CP$214"}</definedName>
    <definedName name="dsfgsdfg" hidden="1">{"'előző év december'!$A$2:$CP$214"}</definedName>
    <definedName name="dt">OFFSET('[23]39'!$A$1,505,7,10000,1)</definedName>
    <definedName name="dts">OFFSET('[25]2016 рік'!$A$1,2163,1,100000,1)</definedName>
    <definedName name="dyf" localSheetId="24" hidden="1">{"'előző év december'!$A$2:$CP$214"}</definedName>
    <definedName name="dyf" hidden="1">{"'előző év december'!$A$2:$CP$214"}</definedName>
    <definedName name="DynamicUAH_nom2" localSheetId="24" hidden="1">{"'Всего'!$A$1:$F$19"}</definedName>
    <definedName name="DynamicUAH_nom2" hidden="1">{"'Всего'!$A$1:$F$19"}</definedName>
    <definedName name="EAD_CR_Chart_Nadzor_new" localSheetId="24" hidden="1">{"'Всего'!$A$1:$F$19"}</definedName>
    <definedName name="EAD_CR_Chart_Nadzor_new" hidden="1">{"'Всего'!$A$1:$F$19"}</definedName>
    <definedName name="edr" localSheetId="24" hidden="1">{"'előző év december'!$A$2:$CP$214"}</definedName>
    <definedName name="edr" hidden="1">{"'előző év december'!$A$2:$CP$214"}</definedName>
    <definedName name="efdef" localSheetId="24" hidden="1">{"'előző év december'!$A$2:$CP$214"}</definedName>
    <definedName name="efdef" hidden="1">{"'előző év december'!$A$2:$CP$214"}</definedName>
    <definedName name="eqe" localSheetId="24" hidden="1">{"'előző év december'!$A$2:$CP$214"}</definedName>
    <definedName name="eqe" hidden="1">{"'előző év december'!$A$2:$CP$214"}</definedName>
    <definedName name="eredméynfelc" localSheetId="24" hidden="1">[26]Market!#REF!</definedName>
    <definedName name="eredméynfelc" hidden="1">[27]Market!#REF!</definedName>
    <definedName name="ert" localSheetId="24" hidden="1">{"'előző év december'!$A$2:$CP$214"}</definedName>
    <definedName name="ert" hidden="1">{"'előző év december'!$A$2:$CP$214"}</definedName>
    <definedName name="ertertwertwert" localSheetId="24" hidden="1">{"'előző év december'!$A$2:$CP$214"}</definedName>
    <definedName name="ertertwertwert" hidden="1">{"'előző év december'!$A$2:$CP$214"}</definedName>
    <definedName name="ew" localSheetId="24" hidden="1">[2]Market!#REF!</definedName>
    <definedName name="ew" hidden="1">[3]Market!#REF!</definedName>
    <definedName name="ewqr" localSheetId="24" hidden="1">[11]Data!#REF!</definedName>
    <definedName name="ewqr" hidden="1">[11]Data!#REF!</definedName>
    <definedName name="f" localSheetId="24" hidden="1">{"'előző év december'!$A$2:$CP$214"}</definedName>
    <definedName name="f" hidden="1">{"'előző év december'!$A$2:$CP$214"}</definedName>
    <definedName name="ff" localSheetId="24" hidden="1">{"'előző év december'!$A$2:$CP$214"}</definedName>
    <definedName name="ff" hidden="1">{"'előző év december'!$A$2:$CP$214"}</definedName>
    <definedName name="fff" localSheetId="24" hidden="1">{#N/A,#N/A,FALSE,"т02бд"}</definedName>
    <definedName name="fff" hidden="1">{#N/A,#N/A,FALSE,"т02бд"}</definedName>
    <definedName name="fffffff" localSheetId="24" hidden="1">{#N/A,#N/A,FALSE,"т17-1банки (2)"}</definedName>
    <definedName name="fffffff" hidden="1">{#N/A,#N/A,FALSE,"т17-1банки (2)"}</definedName>
    <definedName name="ffg" localSheetId="24" hidden="1">{"'előző év december'!$A$2:$CP$214"}</definedName>
    <definedName name="ffg" hidden="1">{"'előző év december'!$A$2:$CP$214"}</definedName>
    <definedName name="fg" localSheetId="24" hidden="1">{"'előző év december'!$A$2:$CP$214"}</definedName>
    <definedName name="fg" hidden="1">{"'előző év december'!$A$2:$CP$214"}</definedName>
    <definedName name="fgf" localSheetId="24" hidden="1">{#N/A,#N/A,FALSE,"т02бд"}</definedName>
    <definedName name="fgf" hidden="1">{#N/A,#N/A,FALSE,"т02бд"}</definedName>
    <definedName name="fgfgf" localSheetId="24" hidden="1">{#N/A,#N/A,FALSE,"т02бд"}</definedName>
    <definedName name="fgfgf" hidden="1">{#N/A,#N/A,FALSE,"т02бд"}</definedName>
    <definedName name="fgfgfgfgfgf" localSheetId="24" hidden="1">{#N/A,#N/A,FALSE,"т02бд"}</definedName>
    <definedName name="fgfgfgfgfgf" hidden="1">{#N/A,#N/A,FALSE,"т02бд"}</definedName>
    <definedName name="fgh" localSheetId="24" hidden="1">{"'előző év december'!$A$2:$CP$214"}</definedName>
    <definedName name="fgh" hidden="1">{"'előző év december'!$A$2:$CP$214"}</definedName>
    <definedName name="fghf" localSheetId="24" hidden="1">{"'előző év december'!$A$2:$CP$214"}</definedName>
    <definedName name="fghf" hidden="1">{"'előző év december'!$A$2:$CP$214"}</definedName>
    <definedName name="fgk" localSheetId="24" hidden="1">{#N/A,#N/A,FALSE,"т17-1банки (2)"}</definedName>
    <definedName name="fgk" hidden="1">{#N/A,#N/A,FALSE,"т17-1банки (2)"}</definedName>
    <definedName name="fgkf" localSheetId="24" hidden="1">{#N/A,#N/A,FALSE,"т02бд"}</definedName>
    <definedName name="fgkf" hidden="1">{#N/A,#N/A,FALSE,"т02бд"}</definedName>
    <definedName name="fiskalis2" localSheetId="24" hidden="1">[9]Market!#REF!</definedName>
    <definedName name="fiskalis2" hidden="1">[9]Market!#REF!</definedName>
    <definedName name="fkfgk" localSheetId="24" hidden="1">{#N/A,#N/A,FALSE,"т04"}</definedName>
    <definedName name="fkfgk" hidden="1">{#N/A,#N/A,FALSE,"т04"}</definedName>
    <definedName name="fkfkgk" localSheetId="24" hidden="1">{#N/A,#N/A,FALSE,"т02бд"}</definedName>
    <definedName name="fkfkgk" hidden="1">{#N/A,#N/A,FALSE,"т02бд"}</definedName>
    <definedName name="frt" localSheetId="24" hidden="1">{"'előző év december'!$A$2:$CP$214"}</definedName>
    <definedName name="frt" hidden="1">{"'előző év december'!$A$2:$CP$214"}</definedName>
    <definedName name="fshrts" hidden="1">[4]WB!$Q$255:$AK$255</definedName>
    <definedName name="fthf" localSheetId="24" hidden="1">{"'előző év december'!$A$2:$CP$214"}</definedName>
    <definedName name="fthf" hidden="1">{"'előző év december'!$A$2:$CP$214"}</definedName>
    <definedName name="g" localSheetId="24" hidden="1">{"'előző év december'!$A$2:$CP$214"}</definedName>
    <definedName name="g" hidden="1">{"'előző év december'!$A$2:$CP$214"}</definedName>
    <definedName name="g7.2" localSheetId="24" hidden="1">{#N/A,#N/A,FALSE,"т04"}</definedName>
    <definedName name="g7.2" hidden="1">{#N/A,#N/A,FALSE,"т04"}</definedName>
    <definedName name="Gabor" localSheetId="24" hidden="1">{"'előző év december'!$A$2:$CP$214"}</definedName>
    <definedName name="Gabor" hidden="1">{"'előző év december'!$A$2:$CP$214"}</definedName>
    <definedName name="gf" localSheetId="24" hidden="1">[1]Market!#REF!</definedName>
    <definedName name="gf" hidden="1">[1]Market!#REF!</definedName>
    <definedName name="gfdg" localSheetId="24" hidden="1">[2]Market!#REF!</definedName>
    <definedName name="gfdg" hidden="1">[3]Market!#REF!</definedName>
    <definedName name="gg" localSheetId="24" hidden="1">{"'előző év december'!$A$2:$CP$214"}</definedName>
    <definedName name="gg" hidden="1">{"'előző év december'!$A$2:$CP$214"}</definedName>
    <definedName name="ggg" localSheetId="24" hidden="1">{#N/A,#N/A,FALSE,"т02бд"}</definedName>
    <definedName name="ggg" hidden="1">{#N/A,#N/A,FALSE,"т02бд"}</definedName>
    <definedName name="gggg" localSheetId="24" hidden="1">{"'előző év december'!$A$2:$CP$214"}</definedName>
    <definedName name="gggg" hidden="1">{"'előző év december'!$A$2:$CP$214"}</definedName>
    <definedName name="ggggg" localSheetId="24" hidden="1">'[28]J(Priv.Cap)'!#REF!</definedName>
    <definedName name="ggggg" hidden="1">'[28]J(Priv.Cap)'!#REF!</definedName>
    <definedName name="gggggg" localSheetId="24" hidden="1">{#N/A,#N/A,FALSE,"т02бд"}</definedName>
    <definedName name="gggggg" hidden="1">{#N/A,#N/A,FALSE,"т02бд"}</definedName>
    <definedName name="gh" localSheetId="24" hidden="1">{"'előző év december'!$A$2:$CP$214"}</definedName>
    <definedName name="gh" hidden="1">{"'előző év december'!$A$2:$CP$214"}</definedName>
    <definedName name="ghghg" localSheetId="24" hidden="1">{#N/A,#N/A,FALSE,"т02бд"}</definedName>
    <definedName name="ghghg" hidden="1">{#N/A,#N/A,FALSE,"т02бд"}</definedName>
    <definedName name="ghghghg" localSheetId="24" hidden="1">{#N/A,#N/A,FALSE,"т02бд"}</definedName>
    <definedName name="ghghghg" hidden="1">{#N/A,#N/A,FALSE,"т02бд"}</definedName>
    <definedName name="ghj" localSheetId="24" hidden="1">{"'előző év december'!$A$2:$CP$214"}</definedName>
    <definedName name="ghj" hidden="1">{"'előző év december'!$A$2:$CP$214"}</definedName>
    <definedName name="GraphX" localSheetId="24" hidden="1">'[18]DATA WORK AREA'!$A$27:$A$33</definedName>
    <definedName name="GraphX" hidden="1">'[19]DATA WORK AREA'!$A$27:$A$33</definedName>
    <definedName name="GroupFSCur" hidden="1">[22]raw_exp!$F$73:$F$82</definedName>
    <definedName name="h" localSheetId="24" hidden="1">[2]Market!#REF!</definedName>
    <definedName name="h" hidden="1">[3]Market!#REF!</definedName>
    <definedName name="hfrstes" localSheetId="24" hidden="1">[4]ER!#REF!</definedName>
    <definedName name="hfrstes" hidden="1">[4]ER!#REF!</definedName>
    <definedName name="hfshfrt" hidden="1">[4]WB!$Q$62:$AK$62</definedName>
    <definedName name="hgf" localSheetId="24" hidden="1">{"'előző év december'!$A$2:$CP$214"}</definedName>
    <definedName name="hgf" hidden="1">{"'előző év december'!$A$2:$CP$214"}</definedName>
    <definedName name="hgj" localSheetId="24" hidden="1">{#N/A,#N/A,FALSE,"т02бд"}</definedName>
    <definedName name="hgj" hidden="1">{#N/A,#N/A,FALSE,"т02бд"}</definedName>
    <definedName name="hgjghj" localSheetId="24" hidden="1">{"'előző év december'!$A$2:$CP$214"}</definedName>
    <definedName name="hgjghj" hidden="1">{"'előző év december'!$A$2:$CP$214"}</definedName>
    <definedName name="hhh" localSheetId="24" hidden="1">'[29]J(Priv.Cap)'!#REF!</definedName>
    <definedName name="hhh" hidden="1">'[29]J(Priv.Cap)'!#REF!</definedName>
    <definedName name="hhhhhhhhhhhhhhhh" localSheetId="24" hidden="1">{"'előző év december'!$A$2:$CP$214"}</definedName>
    <definedName name="hhhhhhhhhhhhhhhh" hidden="1">{"'előző év december'!$A$2:$CP$214"}</definedName>
    <definedName name="hj" localSheetId="24" hidden="1">{#N/A,#N/A,FALSE,"т02бд"}</definedName>
    <definedName name="hj" hidden="1">{#N/A,#N/A,FALSE,"т02бд"}</definedName>
    <definedName name="ht" localSheetId="24" hidden="1">{"'előző év december'!$A$2:$CP$214"}</definedName>
    <definedName name="ht" hidden="1">{"'előző év december'!$A$2:$CP$214"}</definedName>
    <definedName name="HTML_CodePage" hidden="1">1250</definedName>
    <definedName name="HTML_Control" localSheetId="24" hidden="1">{"'előző év december'!$A$2:$CP$214"}</definedName>
    <definedName name="HTML_Control" hidden="1">{"'előző év december'!$A$2:$CP$214"}</definedName>
    <definedName name="HTML_Control_2" localSheetId="24" hidden="1">{"'Всего'!$A$1:$F$19"}</definedName>
    <definedName name="HTML_Control_2" hidden="1">{"'Всего'!$A$1:$F$19"}</definedName>
    <definedName name="HTML_Control_3" localSheetId="24" hidden="1">{"'Всего'!$A$1:$F$19"}</definedName>
    <definedName name="HTML_Control_3" hidden="1">{"'Всего'!$A$1:$F$19"}</definedName>
    <definedName name="HTML_Control_4" localSheetId="24" hidden="1">{"'Всего'!$A$1:$F$19"}</definedName>
    <definedName name="HTML_Control_4" hidden="1">{"'Всего'!$A$1:$F$19"}</definedName>
    <definedName name="HTML_Control1" localSheetId="24" hidden="1">{"'Всего'!$A$1:$F$19"}</definedName>
    <definedName name="HTML_Control1" hidden="1">{"'Всего'!$A$1:$F$19"}</definedName>
    <definedName name="HTML_Controll2" localSheetId="24" hidden="1">{"'előző év december'!$A$2:$CP$214"}</definedName>
    <definedName name="HTML_Controll2" hidden="1">{"'előző év december'!$A$2:$CP$214"}</definedName>
    <definedName name="HTML_Description" hidden="1">""</definedName>
    <definedName name="HTML_Email" hidden="1">""</definedName>
    <definedName name="html_f" localSheetId="24"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i" localSheetId="24" hidden="1">{#N/A,#N/A,FALSE,"т02бд"}</definedName>
    <definedName name="i" hidden="1">{#N/A,#N/A,FALSE,"т02бд"}</definedName>
    <definedName name="IQ_ADDIN" hidden="1">"AUTO"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42178.3536111111</definedName>
    <definedName name="IQ_QTD" hidden="1">750000</definedName>
    <definedName name="IQ_TODAY" hidden="1">0</definedName>
    <definedName name="IQ_YTDMONTH" hidden="1">130000</definedName>
    <definedName name="jjj" localSheetId="24" hidden="1">[30]M!#REF!</definedName>
    <definedName name="jjj" hidden="1">[30]M!#REF!</definedName>
    <definedName name="jjjjjj" localSheetId="24" hidden="1">'[28]J(Priv.Cap)'!#REF!</definedName>
    <definedName name="jjjjjj" hidden="1">'[28]J(Priv.Cap)'!#REF!</definedName>
    <definedName name="jvnhfjdk" hidden="1">{#N/A,#N/A,FALSE,"Лист4"}</definedName>
    <definedName name="k" hidden="1">[31]Links!$D$2</definedName>
    <definedName name="kiki" localSheetId="24" hidden="1">{"'előző év december'!$A$2:$CP$214"}</definedName>
    <definedName name="kiki" hidden="1">{"'előző év december'!$A$2:$CP$214"}</definedName>
    <definedName name="kjhkjk" localSheetId="24" hidden="1">[2]Market!#REF!</definedName>
    <definedName name="kjhkjk" hidden="1">[3]Market!#REF!</definedName>
    <definedName name="kkjmk" localSheetId="24" hidden="1">{"titre",#N/A,TRUE,"Titre";"Synthèse",#N/A,TRUE,"Titre";"Synthèse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kkjmk" hidden="1">{"titre",#N/A,TRUE,"Titre";"Synthèse",#N/A,TRUE,"Titre";"Synthèse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kkk" localSheetId="24" hidden="1">{#N/A,#N/A,FALSE,"т02бд"}</definedName>
    <definedName name="kkk" hidden="1">{#N/A,#N/A,FALSE,"т02бд"}</definedName>
    <definedName name="kkkk" localSheetId="24" hidden="1">[32]M!#REF!</definedName>
    <definedName name="kkkk" hidden="1">[32]M!#REF!</definedName>
    <definedName name="kkkkk" localSheetId="24" hidden="1">{#N/A,#N/A,FALSE,"т02бд"}</definedName>
    <definedName name="kkkkk" hidden="1">{#N/A,#N/A,FALSE,"т02бд"}</definedName>
    <definedName name="kr">OFFSET('[23]39'!$A$1,505,8,10000,1)</definedName>
    <definedName name="kulker" localSheetId="24" hidden="1">{"'előző év december'!$A$2:$CP$214"}</definedName>
    <definedName name="kulker" hidden="1">{"'előző év december'!$A$2:$CP$214"}</definedName>
    <definedName name="KVED">[33]Summary!$A$15:$A$20</definedName>
    <definedName name="lk" localSheetId="24" hidden="1">{#N/A,#N/A,FALSE,"т02бд"}</definedName>
    <definedName name="lk" hidden="1">{#N/A,#N/A,FALSE,"т02бд"}</definedName>
    <definedName name="ll" localSheetId="24" hidden="1">{#N/A,#N/A,FALSE,"Лист4"}</definedName>
    <definedName name="ll" hidden="1">{#N/A,#N/A,FALSE,"Лист4"}</definedName>
    <definedName name="lll" localSheetId="24" hidden="1">{#N/A,#N/A,FALSE,"т02бд"}</definedName>
    <definedName name="lll" hidden="1">{#N/A,#N/A,FALSE,"т02бд"}</definedName>
    <definedName name="llll" localSheetId="24" hidden="1">[30]M!#REF!</definedName>
    <definedName name="llll" hidden="1">[30]M!#REF!</definedName>
    <definedName name="m" localSheetId="24" hidden="1">{"'előző év december'!$A$2:$CP$214"}</definedName>
    <definedName name="m" hidden="1">{"'előző év december'!$A$2:$CP$214"}</definedName>
    <definedName name="m12_uah_l">OFFSET('[25]36 LONG'!$A$1,22,11,100000,1)</definedName>
    <definedName name="m12_uah_s">OFFSET('[23]36'!$A$1,506,11,100000,1)</definedName>
    <definedName name="m12_us_l">OFFSET('[25]37 LONG'!$A$1,22,11,100000,1)</definedName>
    <definedName name="m12_us_s">OFFSET('[23]37'!$A$1,506,11,100000,1)</definedName>
    <definedName name="m3_uah_l">OFFSET('[25]36 LONG'!$A$1,22,8,100000,1)</definedName>
    <definedName name="m3_uah_s">OFFSET('[23]36'!$A$1,506,8,100000,1)</definedName>
    <definedName name="m3_us_l">OFFSET('[25]37 LONG'!$A$1,22,8,100000,1)</definedName>
    <definedName name="m3_us_s">OFFSET('[23]37'!$A$1,506,8,100000,1)</definedName>
    <definedName name="m6_uah_l">OFFSET('[25]36 LONG'!$A$1,22,9,100000,1)</definedName>
    <definedName name="m6_uah_s">OFFSET('[23]36'!$A$1,506,9,100000,1)</definedName>
    <definedName name="m6_us_l">OFFSET('[25]37 LONG'!$A$1,22,9,100000,1)</definedName>
    <definedName name="m6_us_s">OFFSET('[23]37'!$A$1,506,9,100000,1)</definedName>
    <definedName name="m9_uah_l">OFFSET('[25]36 LONG'!$A$1,22,10,100000,1)</definedName>
    <definedName name="m9_uah_s">OFFSET('[23]36'!$A$1,506,10,100000,1)</definedName>
    <definedName name="m9_us_l">OFFSET('[25]37 LONG'!$A$1,22,10,100000,1)</definedName>
    <definedName name="m9_us_s">OFFSET('[23]37'!$A$1,506,10,100000,1)</definedName>
    <definedName name="mh" localSheetId="24" hidden="1">{"'előző év december'!$A$2:$CP$214"}</definedName>
    <definedName name="mh" hidden="1">{"'előző év december'!$A$2:$CP$214"}</definedName>
    <definedName name="mhz" localSheetId="24" hidden="1">{"'előző év december'!$A$2:$CP$214"}</definedName>
    <definedName name="mhz" hidden="1">{"'előző év december'!$A$2:$CP$214"}</definedName>
    <definedName name="mmmmmmm" localSheetId="24" hidden="1">{#N/A,#N/A,FALSE,"т02бд"}</definedName>
    <definedName name="mmmmmmm" hidden="1">{#N/A,#N/A,FALSE,"т02бд"}</definedName>
    <definedName name="mn" localSheetId="24" hidden="1">{"MONA",#N/A,FALSE,"S"}</definedName>
    <definedName name="mn" hidden="1">{"MONA",#N/A,FALSE,"S"}</definedName>
    <definedName name="n" localSheetId="24" hidden="1">{#N/A,#N/A,FALSE,"Лист4"}</definedName>
    <definedName name="n" hidden="1">{#N/A,#N/A,FALSE,"Лист4"}</definedName>
    <definedName name="na" localSheetId="24" hidden="1">{"'előző év december'!$A$2:$CP$214"}</definedName>
    <definedName name="na" hidden="1">{"'előző év december'!$A$2:$CP$214"}</definedName>
    <definedName name="nfrtrs" hidden="1">[4]WB!$Q$257:$AK$257</definedName>
    <definedName name="njgf" localSheetId="24" hidden="1">{#N/A,#N/A,FALSE,"т04"}</definedName>
    <definedName name="njgf" hidden="1">{#N/A,#N/A,FALSE,"т04"}</definedName>
    <definedName name="nm" localSheetId="24" hidden="1">{"'előző év december'!$A$2:$CP$214"}</definedName>
    <definedName name="nm" hidden="1">{"'előző év december'!$A$2:$CP$214"}</definedName>
    <definedName name="o" localSheetId="24" hidden="1">{"titre",#N/A,TRUE,"Titre";"Synthèse",#N/A,TRUE,"Titre";"Synthèse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o" hidden="1">{"titre",#N/A,TRUE,"Titre";"Synthèse",#N/A,TRUE,"Titre";"Synthèse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ooo" localSheetId="24" hidden="1">{#N/A,#N/A,FALSE,"т02бд"}</definedName>
    <definedName name="ooo" hidden="1">{#N/A,#N/A,FALSE,"т02бд"}</definedName>
    <definedName name="pti" localSheetId="24" hidden="1">{"'előző év december'!$A$2:$CP$214"}</definedName>
    <definedName name="pti" hidden="1">{"'előző év december'!$A$2:$CP$214"}</definedName>
    <definedName name="PwC" localSheetId="24" hidden="1">{#N/A,#N/A,FALSE,"NBU rates 1999"}</definedName>
    <definedName name="PwC" hidden="1">{#N/A,#N/A,FALSE,"NBU rates 1999"}</definedName>
    <definedName name="PwC_2" localSheetId="24" hidden="1">{#N/A,#N/A,FALSE,"NBU rates 1999"}</definedName>
    <definedName name="PwC_2" hidden="1">{#N/A,#N/A,FALSE,"NBU rates 1999"}</definedName>
    <definedName name="PwC_3" localSheetId="24" hidden="1">{#N/A,#N/A,FALSE,"NBU rates 1999"}</definedName>
    <definedName name="PwC_3" hidden="1">{#N/A,#N/A,FALSE,"NBU rates 1999"}</definedName>
    <definedName name="PwC_4" localSheetId="24" hidden="1">{#N/A,#N/A,FALSE,"NBU rates 1999"}</definedName>
    <definedName name="PwC_4" hidden="1">{#N/A,#N/A,FALSE,"NBU rates 1999"}</definedName>
    <definedName name="q" localSheetId="24" hidden="1">{#N/A,#N/A,FALSE,"т02бд"}</definedName>
    <definedName name="q" hidden="1">{#N/A,#N/A,FALSE,"т02бд"}</definedName>
    <definedName name="qart" localSheetId="24" hidden="1">{#N/A,#N/A,FALSE,"т04"}</definedName>
    <definedName name="qart" hidden="1">{#N/A,#N/A,FALSE,"т04"}</definedName>
    <definedName name="qq" localSheetId="24" hidden="1">{#N/A,#N/A,FALSE,"т02бд"}</definedName>
    <definedName name="qq" hidden="1">{#N/A,#N/A,FALSE,"т02бд"}</definedName>
    <definedName name="qqq" localSheetId="24" hidden="1">{#N/A,#N/A,FALSE,"т02бд"}</definedName>
    <definedName name="qqq" hidden="1">{#N/A,#N/A,FALSE,"т02бд"}</definedName>
    <definedName name="qwerw" localSheetId="24" hidden="1">{"'előző év december'!$A$2:$CP$214"}</definedName>
    <definedName name="qwerw" hidden="1">{"'előző év december'!$A$2:$CP$214"}</definedName>
    <definedName name="re" hidden="1">#N/A</definedName>
    <definedName name="rrr" localSheetId="24" hidden="1">{#N/A,#N/A,FALSE,"т02бд"}</definedName>
    <definedName name="rrr" hidden="1">{#N/A,#N/A,FALSE,"т02бд"}</definedName>
    <definedName name="rs" localSheetId="24"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t" localSheetId="24" hidden="1">{"'előző év december'!$A$2:$CP$214"}</definedName>
    <definedName name="rt" hidden="1">{"'előző év december'!$A$2:$CP$214"}</definedName>
    <definedName name="rte" localSheetId="24" hidden="1">{"'előző év december'!$A$2:$CP$214"}</definedName>
    <definedName name="rte" hidden="1">{"'előző év december'!$A$2:$CP$214"}</definedName>
    <definedName name="rtew" localSheetId="24" hidden="1">{"'előző év december'!$A$2:$CP$214"}</definedName>
    <definedName name="rtew" hidden="1">{"'előző év december'!$A$2:$CP$214"}</definedName>
    <definedName name="rtn" localSheetId="24" hidden="1">{"'előző év december'!$A$2:$CP$214"}</definedName>
    <definedName name="rtn" hidden="1">{"'előző év december'!$A$2:$CP$214"}</definedName>
    <definedName name="rtte" localSheetId="24" hidden="1">{"Str.1",#N/A,FALSE,"Aktiva";"Str.2",#N/A,FALSE,"Aktiva";"Str.3",#N/A,FALSE,"Aktiva";"Str.4",#N/A,FALSE,"Aktiva";"Str.5",#N/A,FALSE,"Aktiva";"str1",#N/A,FALSE,"Pasíva";"str2",#N/A,FALSE,"Pasíva";"str3",#N/A,FALSE,"Pasíva";"str4",#N/A,FALSE,"Pasíva";#N/A,#N/A,FALSE,"Dopl.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rtte" hidden="1">{"Str.1",#N/A,FALSE,"Aktiva";"Str.2",#N/A,FALSE,"Aktiva";"Str.3",#N/A,FALSE,"Aktiva";"Str.4",#N/A,FALSE,"Aktiva";"Str.5",#N/A,FALSE,"Aktiva";"str1",#N/A,FALSE,"Pasíva";"str2",#N/A,FALSE,"Pasíva";"str3",#N/A,FALSE,"Pasíva";"str4",#N/A,FALSE,"Pasíva";#N/A,#N/A,FALSE,"Dopl.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rtz" localSheetId="24" hidden="1">{"'előző év december'!$A$2:$CP$214"}</definedName>
    <definedName name="rtz" hidden="1">{"'előző év december'!$A$2:$CP$214"}</definedName>
    <definedName name="Rwvu.PLA2." localSheetId="24" hidden="1">'[17]COP FED'!#REF!</definedName>
    <definedName name="Rwvu.PLA2." hidden="1">'[17]COP FED'!#REF!</definedName>
    <definedName name="Rwvu.Print." hidden="1">#N/A</definedName>
    <definedName name="rx" localSheetId="24" hidden="1">#REF!</definedName>
    <definedName name="rx" hidden="1">#REF!</definedName>
    <definedName name="ry" localSheetId="24" hidden="1">#REF!</definedName>
    <definedName name="ry" hidden="1">#REF!</definedName>
    <definedName name="sdagag" localSheetId="24" hidden="1">{"'előző év december'!$A$2:$CP$214"}</definedName>
    <definedName name="sdagag" hidden="1">{"'előző év december'!$A$2:$CP$214"}</definedName>
    <definedName name="sdf" localSheetId="24" hidden="1">{"'előző év december'!$A$2:$CP$214"}</definedName>
    <definedName name="sdf" hidden="1">{"'előző év december'!$A$2:$CP$214"}</definedName>
    <definedName name="sdfsfd" localSheetId="24" hidden="1">{"'előző év december'!$A$2:$CP$214"}</definedName>
    <definedName name="sdfsfd" hidden="1">{"'előző év december'!$A$2:$CP$214"}</definedName>
    <definedName name="sdsads" localSheetId="24" hidden="1">[2]Market!#REF!</definedName>
    <definedName name="sdsads" hidden="1">[3]Market!#REF!</definedName>
    <definedName name="sencount" hidden="1">2</definedName>
    <definedName name="sf" localSheetId="24" hidden="1">{#N/A,#N/A,FALSE,"т02бд"}</definedName>
    <definedName name="sf" hidden="1">{#N/A,#N/A,FALSE,"т02бд"}</definedName>
    <definedName name="sk_type">[34]Summary!$D$15:$D$20</definedName>
    <definedName name="solver_num" hidden="1">0</definedName>
    <definedName name="solver_typ" hidden="1">1</definedName>
    <definedName name="solver_val" hidden="1">0</definedName>
    <definedName name="ss" localSheetId="24" hidden="1">{"'előző év december'!$A$2:$CP$214"}</definedName>
    <definedName name="ss" hidden="1">{"'előző év december'!$A$2:$CP$214"}</definedName>
    <definedName name="Swvu.PLA1." localSheetId="24" hidden="1">'[17]COP FED'!#REF!</definedName>
    <definedName name="Swvu.PLA1." hidden="1">'[17]COP FED'!#REF!</definedName>
    <definedName name="Swvu.PLA2." hidden="1">'[17]COP FED'!$A$1:$N$49</definedName>
    <definedName name="t01англ" localSheetId="24" hidden="1">{#N/A,#N/A,FALSE,"т02бд"}</definedName>
    <definedName name="t01англ" hidden="1">{#N/A,#N/A,FALSE,"т02бд"}</definedName>
    <definedName name="t05n" localSheetId="24" hidden="1">{#N/A,#N/A,FALSE,"т04"}</definedName>
    <definedName name="t05n" hidden="1">{#N/A,#N/A,FALSE,"т04"}</definedName>
    <definedName name="t05nn" localSheetId="24" hidden="1">{#N/A,#N/A,FALSE,"т04"}</definedName>
    <definedName name="t05nn" hidden="1">{#N/A,#N/A,FALSE,"т04"}</definedName>
    <definedName name="teset" localSheetId="24"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 localSheetId="24" hidden="1">{"'előző év december'!$A$2:$CP$214"}</definedName>
    <definedName name="test" hidden="1">{"'előző év december'!$A$2:$CP$214"}</definedName>
    <definedName name="tge" localSheetId="24" hidden="1">[2]Market!#REF!</definedName>
    <definedName name="tge" hidden="1">[3]Market!#REF!</definedName>
    <definedName name="tgz" localSheetId="24" hidden="1">{"'előző év december'!$A$2:$CP$214"}</definedName>
    <definedName name="tgz" hidden="1">{"'előző év december'!$A$2:$CP$214"}</definedName>
    <definedName name="tmp" localSheetId="24" hidden="1">{#N/A,#N/A,FALSE,"NBU rates 1999"}</definedName>
    <definedName name="tmp" hidden="1">{#N/A,#N/A,FALSE,"NBU rates 1999"}</definedName>
    <definedName name="tmp_2" localSheetId="24" hidden="1">{#N/A,#N/A,FALSE,"NBU rates 1999"}</definedName>
    <definedName name="tmp_2" hidden="1">{#N/A,#N/A,FALSE,"NBU rates 1999"}</definedName>
    <definedName name="tmp_3" localSheetId="24" hidden="1">{#N/A,#N/A,FALSE,"NBU rates 1999"}</definedName>
    <definedName name="tmp_3" hidden="1">{#N/A,#N/A,FALSE,"NBU rates 1999"}</definedName>
    <definedName name="tmp_4" localSheetId="24" hidden="1">{#N/A,#N/A,FALSE,"NBU rates 1999"}</definedName>
    <definedName name="tmp_4" hidden="1">{#N/A,#N/A,FALSE,"NBU rates 1999"}</definedName>
    <definedName name="tre" localSheetId="24" hidden="1">{"'előző év december'!$A$2:$CP$214"}</definedName>
    <definedName name="tre" hidden="1">{"'előző év december'!$A$2:$CP$214"}</definedName>
    <definedName name="tretry" localSheetId="24" hidden="1">[11]Data!#REF!</definedName>
    <definedName name="tretry" hidden="1">[11]Data!#REF!</definedName>
    <definedName name="trois" localSheetId="24" hidden="1">{"résultats",#N/A,FALSE,"résultats SFS";"indicateurs",#N/A,FALSE,"résultats SFS";"commentaires",#N/A,FALSE,"commentaires SFS";"graphiques",#N/A,FALSE,"graphiques SFS"}</definedName>
    <definedName name="trois" hidden="1">{"résultats",#N/A,FALSE,"résultats SFS";"indicateurs",#N/A,FALSE,"résultats SFS";"commentaires",#N/A,FALSE,"commentaires SFS";"graphiques",#N/A,FALSE,"graphiques SFS"}</definedName>
    <definedName name="ttttt" localSheetId="24" hidden="1">[30]M!#REF!</definedName>
    <definedName name="ttttt" hidden="1">[30]M!#REF!</definedName>
    <definedName name="twryrwe" localSheetId="24" hidden="1">[14]PRIVATE!#REF!</definedName>
    <definedName name="twryrwe" hidden="1">[14]PRIVATE!#REF!</definedName>
    <definedName name="UAH_TR_SHORT">OFFSET('[25]2016 рік'!$A$1,2163,6,100000,1)</definedName>
    <definedName name="uè" localSheetId="24" hidden="1">{"résultats",#N/A,FALSE,"résultats SFS";"indicateurs",#N/A,FALSE,"résultats SFS";"commentaires",#N/A,FALSE,"commentaires SFS";"graphiques",#N/A,FALSE,"graphiques SFS"}</definedName>
    <definedName name="uè" hidden="1">{"résultats",#N/A,FALSE,"résultats SFS";"indicateurs",#N/A,FALSE,"résultats SFS";"commentaires",#N/A,FALSE,"commentaires SFS";"graphiques",#N/A,FALSE,"graphiques SFS"}</definedName>
    <definedName name="USD_TR_SHORT">OFFSET('[25]2016 рік'!$A$1,2163,14,100000,1)</definedName>
    <definedName name="Vaga" localSheetId="24" hidden="1">{#N/A,#N/A,FALSE,"т02бд"}</definedName>
    <definedName name="Vaga" hidden="1">{#N/A,#N/A,FALSE,"т02бд"}</definedName>
    <definedName name="VAGA_NAT" localSheetId="24" hidden="1">{#N/A,#N/A,FALSE,"т02бд"}</definedName>
    <definedName name="VAGA_NAT" hidden="1">{#N/A,#N/A,FALSE,"т02бд"}</definedName>
    <definedName name="vb" localSheetId="24" hidden="1">{"'előző év december'!$A$2:$CP$214"}</definedName>
    <definedName name="vb" hidden="1">{"'előző év december'!$A$2:$CP$214"}</definedName>
    <definedName name="vc" localSheetId="24" hidden="1">{"'előző év december'!$A$2:$CP$214"}</definedName>
    <definedName name="vc" hidden="1">{"'előző év december'!$A$2:$CP$214"}</definedName>
    <definedName name="vvvv" localSheetId="24" hidden="1">{#N/A,#N/A,FALSE,"т02бд"}</definedName>
    <definedName name="vvvv" hidden="1">{#N/A,#N/A,FALSE,"т02бд"}</definedName>
    <definedName name="w" localSheetId="24" hidden="1">{"'előző év december'!$A$2:$CP$214"}</definedName>
    <definedName name="w" hidden="1">{"'előző év december'!$A$2:$CP$214"}</definedName>
    <definedName name="we" localSheetId="24" hidden="1">{"'előző év december'!$A$2:$CP$214"}</definedName>
    <definedName name="we" hidden="1">{"'előző év december'!$A$2:$CP$214"}</definedName>
    <definedName name="wee" localSheetId="24" hidden="1">{"'előző év december'!$A$2:$CP$214"}</definedName>
    <definedName name="wee" hidden="1">{"'előző év december'!$A$2:$CP$214"}</definedName>
    <definedName name="werwe" localSheetId="24" hidden="1">{"'előző év december'!$A$2:$CP$214"}</definedName>
    <definedName name="werwe" hidden="1">{"'előző év december'!$A$2:$CP$214"}</definedName>
    <definedName name="werwer" localSheetId="24" hidden="1">{"'előző év december'!$A$2:$CP$214"}</definedName>
    <definedName name="werwer" hidden="1">{"'előző év december'!$A$2:$CP$214"}</definedName>
    <definedName name="wqw" hidden="1">[1]Market!#REF!</definedName>
    <definedName name="WR.édition" localSheetId="24" hidden="1">{"résultats",#N/A,FALSE,"résultats SFS";"indicateurs",#N/A,FALSE,"résultats SFS";"commentaires",#N/A,FALSE,"commentaires SFS";"graphiques",#N/A,FALSE,"graphiques SFS"}</definedName>
    <definedName name="WR.édition" hidden="1">{"résultats",#N/A,FALSE,"résultats SFS";"indicateurs",#N/A,FALSE,"résultats SFS";"commentaires",#N/A,FALSE,"commentaires SFS";"graphiques",#N/A,FALSE,"graphiques SFS"}</definedName>
    <definedName name="wrn.04." localSheetId="24" hidden="1">{#N/A,#N/A,FALSE,"т02бд"}</definedName>
    <definedName name="wrn.04." hidden="1">{#N/A,#N/A,FALSE,"т02бд"}</definedName>
    <definedName name="wrn.Book" localSheetId="24" hidden="1">{"titre",#N/A,TRUE,"Titre";"Synthèse",#N/A,TRUE,"Titre";"Synthèse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 hidden="1">{"titre",#N/A,TRUE,"Titre";"Synthèse",#N/A,TRUE,"Titre";"Synthèse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_.Forecast." localSheetId="24" hidden="1">{"titre",#N/A,TRUE,"Titre";"Synthèse",#N/A,TRUE,"Titre";"Synthèse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ok._.Forecast." hidden="1">{"titre",#N/A,TRUE,"Titre";"Synthèse",#N/A,TRUE,"Titre";"Synthèse Europe",#N/A,TRUE,"Titre";"Synthèse Amériques",#N/A,TRUE,"Titre";"Synthèse Asie + Total",#N/A,TRUE,"Titre";"budget Europe",#N/A,TRUE,"Titre";"budget Ameriques",#N/A,TRUE,"Titre";"budget Asie + Total",#N/A,TRUE,"Titre";"Couts Europe",#N/A,TRUE,"Titre";"Couts Ameriques",#N/A,TRUE,"Titre";"Ratio Europe",#N/A,TRUE,"Titre";"Couts Asie + Total",#N/A,TRUE,"Titre";"Ratio Ameriques",#N/A,TRUE,"Titre";"Ratio Asie + Total",#N/A,TRUE,"Titre";"CWA Europe",#N/A,TRUE,"Titre";"CWA Ameriques",#N/A,TRUE,"Titre";"CWA Asie + Total",#N/A,TRUE,"Titre";"provision",#N/A,TRUE,"Titre";"ROPE_RONE",#N/A,TRUE,"Titre";"Headcount",#N/A,TRUE,"Titre";"X-selling",#N/A,TRUE,"Titre"}</definedName>
    <definedName name="wrn.BOP_MIDTERM." localSheetId="24" hidden="1">{"BOP_TAB",#N/A,FALSE,"N";"MIDTERM_TAB",#N/A,FALSE,"O"}</definedName>
    <definedName name="wrn.BOP_MIDTERM." hidden="1">{"BOP_TAB",#N/A,FALSE,"N";"MIDTERM_TAB",#N/A,FALSE,"O"}</definedName>
    <definedName name="wrn.cadran." localSheetId="24" hidden="1">{"cadran",#N/A,FALSE,"résultats BFI"}</definedName>
    <definedName name="wrn.cadran." hidden="1">{"cadran",#N/A,FALSE,"résultats BFI"}</definedName>
    <definedName name="wrn.combfi." localSheetId="24" hidden="1">{#N/A,#N/A,FALSE,"commentaires BFI"}</definedName>
    <definedName name="wrn.combfi." hidden="1">{#N/A,#N/A,FALSE,"commentaires BFI"}</definedName>
    <definedName name="wrn.édition." localSheetId="24" hidden="1">{"résultats",#N/A,FALSE,"résultats SFS";"indicateurs",#N/A,FALSE,"résultats SFS";"commentaires",#N/A,FALSE,"commentaires SFS";"graphiques",#N/A,FALSE,"graphiques SFS"}</definedName>
    <definedName name="wrn.édition." hidden="1">{"résultats",#N/A,FALSE,"résultats SFS";"indicateurs",#N/A,FALSE,"résultats SFS";"commentaires",#N/A,FALSE,"commentaires SFS";"graphiques",#N/A,FALSE,"graphiques SFS"}</definedName>
    <definedName name="wrn.ex." localSheetId="24" hidden="1">{#N/A,#N/A,FALSE,"NBU rates 1999"}</definedName>
    <definedName name="wrn.ex." hidden="1">{#N/A,#N/A,FALSE,"NBU rates 1999"}</definedName>
    <definedName name="wrn.ex._2" localSheetId="24" hidden="1">{#N/A,#N/A,FALSE,"NBU rates 1999"}</definedName>
    <definedName name="wrn.ex._2" hidden="1">{#N/A,#N/A,FALSE,"NBU rates 1999"}</definedName>
    <definedName name="wrn.ex._3" localSheetId="24" hidden="1">{#N/A,#N/A,FALSE,"NBU rates 1999"}</definedName>
    <definedName name="wrn.ex._3" hidden="1">{#N/A,#N/A,FALSE,"NBU rates 1999"}</definedName>
    <definedName name="wrn.ex._4" localSheetId="24" hidden="1">{#N/A,#N/A,FALSE,"NBU rates 1999"}</definedName>
    <definedName name="wrn.ex._4" hidden="1">{#N/A,#N/A,FALSE,"NBU rates 1999"}</definedName>
    <definedName name="wrn.Input._.and._.output._.tables." localSheetId="2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2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24" hidden="1">{"MONA",#N/A,FALSE,"S"}</definedName>
    <definedName name="wrn.MONA." hidden="1">{"MONA",#N/A,FALSE,"S"}</definedName>
    <definedName name="wrn.Output._.tables." localSheetId="24" hidden="1">{#N/A,#N/A,FALSE,"I";#N/A,#N/A,FALSE,"J";#N/A,#N/A,FALSE,"K";#N/A,#N/A,FALSE,"L";#N/A,#N/A,FALSE,"M";#N/A,#N/A,FALSE,"N";#N/A,#N/A,FALSE,"O"}</definedName>
    <definedName name="wrn.Output._.tables." hidden="1">{#N/A,#N/A,FALSE,"I";#N/A,#N/A,FALSE,"J";#N/A,#N/A,FALSE,"K";#N/A,#N/A,FALSE,"L";#N/A,#N/A,FALSE,"M";#N/A,#N/A,FALSE,"N";#N/A,#N/A,FALSE,"O"}</definedName>
    <definedName name="wrn.Presentační._.sestava." localSheetId="24" hidden="1">{"Str.1",#N/A,FALSE,"Aktiva";"Str.2",#N/A,FALSE,"Aktiva";"Str.3",#N/A,FALSE,"Aktiva";"Str.4",#N/A,FALSE,"Aktiva";"Str.5",#N/A,FALSE,"Aktiva";"str1",#N/A,FALSE,"Pasíva";"str2",#N/A,FALSE,"Pasíva";"str3",#N/A,FALSE,"Pasíva";"str4",#N/A,FALSE,"Pasíva";#N/A,#N/A,FALSE,"Dopl.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wrn.Presentační._.sestava." hidden="1">{"Str.1",#N/A,FALSE,"Aktiva";"Str.2",#N/A,FALSE,"Aktiva";"Str.3",#N/A,FALSE,"Aktiva";"Str.4",#N/A,FALSE,"Aktiva";"Str.5",#N/A,FALSE,"Aktiva";"str1",#N/A,FALSE,"Pasíva";"str2",#N/A,FALSE,"Pasíva";"str3",#N/A,FALSE,"Pasíva";"str4",#N/A,FALSE,"Pasíva";#N/A,#N/A,FALSE,"Dopl. k pasívům";"str1",#N/A,FALSE,"Podrozvaha-aktiva";"str2",#N/A,FALSE,"Podrozvaha-aktiva";"str1",#N/A,FALSE,"Podrozvaha-pasíva";"str2",#N/A,FALSE,"Podrozvaha-pasíva";"str3",#N/A,FALSE,"Podrozvaha-pasíva"}</definedName>
    <definedName name="wrn.RISIFE40." localSheetId="24" hidden="1">{"ris40_10_01",#N/A,TRUE,"RIS40_10";"ris40_10_02",#N/A,TRUE,"RIS40_10";"ris40_20_01",#N/A,TRUE,"RIS40_20";"ris40_20_02",#N/A,TRUE,"RIS40_20";"ris40_20_03",#N/A,TRUE,"RIS40_20";"ris40_30_01",#N/A,TRUE,"RIS40_30";"ris40_30_02",#N/A,TRUE,"RIS40_30"}</definedName>
    <definedName name="wrn.RISIFE40." hidden="1">{"ris40_10_01",#N/A,TRUE,"RIS40_10";"ris40_10_02",#N/A,TRUE,"RIS40_10";"ris40_20_01",#N/A,TRUE,"RIS40_20";"ris40_20_02",#N/A,TRUE,"RIS40_20";"ris40_20_03",#N/A,TRUE,"RIS40_20";"ris40_30_01",#N/A,TRUE,"RIS40_30";"ris40_30_02",#N/A,TRUE,"RIS40_30"}</definedName>
    <definedName name="wrn.Tab02." localSheetId="24" hidden="1">{#N/A,#N/A,TRUE,"Tab0201";#N/A,#N/A,TRUE,"Tab0202";#N/A,#N/A,TRUE,"Tab0203"}</definedName>
    <definedName name="wrn.Tab02." hidden="1">{#N/A,#N/A,TRUE,"Tab0201";#N/A,#N/A,TRUE,"Tab0202";#N/A,#N/A,TRUE,"Tab0203"}</definedName>
    <definedName name="wrn.tab05." localSheetId="24" hidden="1">{#N/A,#N/A,FALSE,"Tab0501";#N/A,#N/A,FALSE,"Tab0502";#N/A,#N/A,FALSE,"Tab0503";#N/A,#N/A,FALSE,"Tab0504";#N/A,#N/A,FALSE,"Tab0505"}</definedName>
    <definedName name="wrn.tab05." hidden="1">{#N/A,#N/A,FALSE,"Tab0501";#N/A,#N/A,FALSE,"Tab0502";#N/A,#N/A,FALSE,"Tab0503";#N/A,#N/A,FALSE,"Tab0504";#N/A,#N/A,FALSE,"Tab0505"}</definedName>
    <definedName name="wrn.WEO." localSheetId="24" hidden="1">{"WEO",#N/A,FALSE,"T"}</definedName>
    <definedName name="wrn.WEO." hidden="1">{"WEO",#N/A,FALSE,"T"}</definedName>
    <definedName name="wrn.д02." localSheetId="24" hidden="1">{#N/A,#N/A,FALSE,"т02бд"}</definedName>
    <definedName name="wrn.д02." hidden="1">{#N/A,#N/A,FALSE,"т02бд"}</definedName>
    <definedName name="wrn.Інструкція." localSheetId="24" hidden="1">{#N/A,#N/A,FALSE,"Лист4"}</definedName>
    <definedName name="wrn.Інструкція." hidden="1">{#N/A,#N/A,FALSE,"Лист4"}</definedName>
    <definedName name="wrn.т171банки." localSheetId="24" hidden="1">{#N/A,#N/A,FALSE,"т17-1банки (2)"}</definedName>
    <definedName name="wrn.т171банки." hidden="1">{#N/A,#N/A,FALSE,"т17-1банки (2)"}</definedName>
    <definedName name="ww" localSheetId="24" hidden="1">{"'előző év december'!$A$2:$CP$214"}</definedName>
    <definedName name="ww" hidden="1">{"'előző év december'!$A$2:$CP$214"}</definedName>
    <definedName name="www" localSheetId="24" hidden="1">{"'előző év december'!$A$2:$CP$214"}</definedName>
    <definedName name="www" hidden="1">{"'előző év december'!$A$2:$CP$214"}</definedName>
    <definedName name="wwww" localSheetId="24" hidden="1">[30]M!#REF!</definedName>
    <definedName name="wwww" hidden="1">[30]M!#REF!</definedName>
    <definedName name="wwwwwwwwwwwwwwwwwwwww" localSheetId="24" hidden="1">{"'előző év december'!$A$2:$CP$214"}</definedName>
    <definedName name="wwwwwwwwwwwwwwwwwwwww" hidden="1">{"'előző év december'!$A$2:$CP$214"}</definedName>
    <definedName name="wxw" localSheetId="24" hidden="1">{"résultats",#N/A,FALSE,"résultats SFS";"indicateurs",#N/A,FALSE,"résultats SFS";"commentaires",#N/A,FALSE,"commentaires SFS";"graphiques",#N/A,FALSE,"graphiques SFS"}</definedName>
    <definedName name="wxw" hidden="1">{"résultats",#N/A,FALSE,"résultats SFS";"indicateurs",#N/A,FALSE,"résultats SFS";"commentaires",#N/A,FALSE,"commentaires SFS";"graphiques",#N/A,FALSE,"graphiques SFS"}</definedName>
    <definedName name="xxx" localSheetId="24" hidden="1">{"'előző év december'!$A$2:$CP$214"}</definedName>
    <definedName name="xxx" hidden="1">{"'előző év december'!$A$2:$CP$214"}</definedName>
    <definedName name="xxxxxxx" localSheetId="24" hidden="1">{"'előző év december'!$A$2:$CP$214"}</definedName>
    <definedName name="xxxxxxx" hidden="1">{"'előző év december'!$A$2:$CP$214"}</definedName>
    <definedName name="xzcb" localSheetId="24" hidden="1">{#N/A,#N/A,FALSE,"т04"}</definedName>
    <definedName name="xzcb" hidden="1">{#N/A,#N/A,FALSE,"т04"}</definedName>
    <definedName name="yísadsadsa" localSheetId="24" hidden="1">[2]Market!#REF!</definedName>
    <definedName name="yísadsadsa" hidden="1">[3]Market!#REF!</definedName>
    <definedName name="yygf" localSheetId="24" hidden="1">{"'előző év december'!$A$2:$CP$214"}</definedName>
    <definedName name="yygf" hidden="1">{"'előző év december'!$A$2:$CP$214"}</definedName>
    <definedName name="yyy" localSheetId="24" hidden="1">{"'előző év december'!$A$2:$CP$214"}</definedName>
    <definedName name="yyy" hidden="1">{"'előző év december'!$A$2:$CP$214"}</definedName>
    <definedName name="Z_00C67BFA_FEDD_11D1_98B3_00C04FC96ABD_.wvu.Rows" localSheetId="24" hidden="1">[24]BOP!$A$36:$IV$36,[24]BOP!$A$44:$IV$44,[24]BOP!$A$59:$IV$59,[24]BOP!#REF!,[24]BOP!#REF!,[24]BOP!$A$81:$IV$88</definedName>
    <definedName name="Z_00C67BFA_FEDD_11D1_98B3_00C04FC96ABD_.wvu.Rows" hidden="1">[24]BOP!$A$36:$IV$36,[24]BOP!$A$44:$IV$44,[24]BOP!$A$59:$IV$59,[24]BOP!#REF!,[24]BOP!#REF!,[24]BOP!$A$81:$IV$88</definedName>
    <definedName name="Z_00C67BFB_FEDD_11D1_98B3_00C04FC96ABD_.wvu.Rows" localSheetId="24" hidden="1">[24]BOP!$A$36:$IV$36,[24]BOP!$A$44:$IV$44,[24]BOP!$A$59:$IV$59,[24]BOP!#REF!,[24]BOP!#REF!,[24]BOP!$A$81:$IV$88</definedName>
    <definedName name="Z_00C67BFB_FEDD_11D1_98B3_00C04FC96ABD_.wvu.Rows" hidden="1">[24]BOP!$A$36:$IV$36,[24]BOP!$A$44:$IV$44,[24]BOP!$A$59:$IV$59,[24]BOP!#REF!,[24]BOP!#REF!,[24]BOP!$A$81:$IV$88</definedName>
    <definedName name="Z_00C67BFC_FEDD_11D1_98B3_00C04FC96ABD_.wvu.Rows" hidden="1">[24]BOP!$A$36:$IV$36,[24]BOP!$A$44:$IV$44,[24]BOP!$A$59:$IV$59,[24]BOP!#REF!,[24]BOP!#REF!,[24]BOP!$A$81:$IV$88</definedName>
    <definedName name="Z_00C67BFD_FEDD_11D1_98B3_00C04FC96ABD_.wvu.Rows" hidden="1">[24]BOP!$A$36:$IV$36,[24]BOP!$A$44:$IV$44,[24]BOP!$A$59:$IV$59,[24]BOP!#REF!,[24]BOP!#REF!,[24]BOP!$A$81:$IV$88</definedName>
    <definedName name="Z_00C67BFE_FEDD_11D1_98B3_00C04FC96ABD_.wvu.Rows" hidden="1">[24]BOP!$A$36:$IV$36,[24]BOP!$A$44:$IV$44,[24]BOP!$A$59:$IV$59,[24]BOP!#REF!,[24]BOP!#REF!,[24]BOP!$A$79:$IV$79,[24]BOP!$A$81:$IV$88,[24]BOP!#REF!</definedName>
    <definedName name="Z_00C67BFF_FEDD_11D1_98B3_00C04FC96ABD_.wvu.Rows" hidden="1">[24]BOP!$A$36:$IV$36,[24]BOP!$A$44:$IV$44,[24]BOP!$A$59:$IV$59,[24]BOP!#REF!,[24]BOP!#REF!,[24]BOP!$A$79:$IV$79,[24]BOP!$A$81:$IV$88</definedName>
    <definedName name="Z_00C67C00_FEDD_11D1_98B3_00C04FC96ABD_.wvu.Rows" localSheetId="24" hidden="1">[24]BOP!$A$36:$IV$36,[24]BOP!$A$44:$IV$44,[24]BOP!$A$59:$IV$59,[24]BOP!#REF!,[24]BOP!#REF!,[24]BOP!$A$79:$IV$79,[24]BOP!#REF!</definedName>
    <definedName name="Z_00C67C00_FEDD_11D1_98B3_00C04FC96ABD_.wvu.Rows" hidden="1">[24]BOP!$A$36:$IV$36,[24]BOP!$A$44:$IV$44,[24]BOP!$A$59:$IV$59,[24]BOP!#REF!,[24]BOP!#REF!,[24]BOP!$A$79:$IV$79,[24]BOP!#REF!</definedName>
    <definedName name="Z_00C67C01_FEDD_11D1_98B3_00C04FC96ABD_.wvu.Rows" hidden="1">[24]BOP!$A$36:$IV$36,[24]BOP!$A$44:$IV$44,[24]BOP!$A$59:$IV$59,[24]BOP!#REF!,[24]BOP!#REF!,[24]BOP!$A$79:$IV$79,[24]BOP!$A$81:$IV$88,[24]BOP!#REF!</definedName>
    <definedName name="Z_00C67C02_FEDD_11D1_98B3_00C04FC96ABD_.wvu.Rows" hidden="1">[24]BOP!$A$36:$IV$36,[24]BOP!$A$44:$IV$44,[24]BOP!$A$59:$IV$59,[24]BOP!#REF!,[24]BOP!#REF!,[24]BOP!$A$79:$IV$79,[24]BOP!$A$81:$IV$88,[24]BOP!#REF!</definedName>
    <definedName name="Z_00C67C03_FEDD_11D1_98B3_00C04FC96ABD_.wvu.Rows" hidden="1">[24]BOP!$A$36:$IV$36,[24]BOP!$A$44:$IV$44,[24]BOP!$A$59:$IV$59,[24]BOP!#REF!,[24]BOP!#REF!,[24]BOP!$A$79:$IV$79,[24]BOP!$A$81:$IV$88,[24]BOP!#REF!</definedName>
    <definedName name="Z_00C67C05_FEDD_11D1_98B3_00C04FC96ABD_.wvu.Rows" hidden="1">[24]BOP!$A$36:$IV$36,[24]BOP!$A$44:$IV$44,[24]BOP!$A$59:$IV$59,[24]BOP!#REF!,[24]BOP!#REF!,[24]BOP!$A$79:$IV$79,[24]BOP!$A$81:$IV$88,[24]BOP!#REF!,[24]BOP!#REF!</definedName>
    <definedName name="Z_00C67C06_FEDD_11D1_98B3_00C04FC96ABD_.wvu.Rows" hidden="1">[24]BOP!$A$36:$IV$36,[24]BOP!$A$44:$IV$44,[24]BOP!$A$59:$IV$59,[24]BOP!#REF!,[24]BOP!#REF!,[24]BOP!$A$79:$IV$79,[24]BOP!$A$81:$IV$88,[24]BOP!#REF!,[24]BOP!#REF!</definedName>
    <definedName name="Z_00C67C07_FEDD_11D1_98B3_00C04FC96ABD_.wvu.Rows" hidden="1">[24]BOP!$A$36:$IV$36,[24]BOP!$A$44:$IV$44,[24]BOP!$A$59:$IV$59,[24]BOP!#REF!,[24]BOP!#REF!,[24]BOP!$A$79:$IV$79</definedName>
    <definedName name="Z_112039D0_FF0B_11D1_98B3_00C04FC96ABD_.wvu.Rows" hidden="1">[24]BOP!$A$36:$IV$36,[24]BOP!$A$44:$IV$44,[24]BOP!$A$59:$IV$59,[24]BOP!#REF!,[24]BOP!#REF!,[24]BOP!$A$81:$IV$88</definedName>
    <definedName name="Z_112039D1_FF0B_11D1_98B3_00C04FC96ABD_.wvu.Rows" hidden="1">[24]BOP!$A$36:$IV$36,[24]BOP!$A$44:$IV$44,[24]BOP!$A$59:$IV$59,[24]BOP!#REF!,[24]BOP!#REF!,[24]BOP!$A$81:$IV$88</definedName>
    <definedName name="Z_112039D2_FF0B_11D1_98B3_00C04FC96ABD_.wvu.Rows" hidden="1">[24]BOP!$A$36:$IV$36,[24]BOP!$A$44:$IV$44,[24]BOP!$A$59:$IV$59,[24]BOP!#REF!,[24]BOP!#REF!,[24]BOP!$A$81:$IV$88</definedName>
    <definedName name="Z_112039D3_FF0B_11D1_98B3_00C04FC96ABD_.wvu.Rows" hidden="1">[24]BOP!$A$36:$IV$36,[24]BOP!$A$44:$IV$44,[24]BOP!$A$59:$IV$59,[24]BOP!#REF!,[24]BOP!#REF!,[24]BOP!$A$81:$IV$88</definedName>
    <definedName name="Z_112039D4_FF0B_11D1_98B3_00C04FC96ABD_.wvu.Rows" hidden="1">[24]BOP!$A$36:$IV$36,[24]BOP!$A$44:$IV$44,[24]BOP!$A$59:$IV$59,[24]BOP!#REF!,[24]BOP!#REF!,[24]BOP!$A$79:$IV$79,[24]BOP!$A$81:$IV$88,[24]BOP!#REF!</definedName>
    <definedName name="Z_112039D5_FF0B_11D1_98B3_00C04FC96ABD_.wvu.Rows" hidden="1">[24]BOP!$A$36:$IV$36,[24]BOP!$A$44:$IV$44,[24]BOP!$A$59:$IV$59,[24]BOP!#REF!,[24]BOP!#REF!,[24]BOP!$A$79:$IV$79,[24]BOP!$A$81:$IV$88</definedName>
    <definedName name="Z_112039D6_FF0B_11D1_98B3_00C04FC96ABD_.wvu.Rows" localSheetId="24" hidden="1">[24]BOP!$A$36:$IV$36,[24]BOP!$A$44:$IV$44,[24]BOP!$A$59:$IV$59,[24]BOP!#REF!,[24]BOP!#REF!,[24]BOP!$A$79:$IV$79,[24]BOP!#REF!</definedName>
    <definedName name="Z_112039D6_FF0B_11D1_98B3_00C04FC96ABD_.wvu.Rows" hidden="1">[24]BOP!$A$36:$IV$36,[24]BOP!$A$44:$IV$44,[24]BOP!$A$59:$IV$59,[24]BOP!#REF!,[24]BOP!#REF!,[24]BOP!$A$79:$IV$79,[24]BOP!#REF!</definedName>
    <definedName name="Z_112039D7_FF0B_11D1_98B3_00C04FC96ABD_.wvu.Rows" hidden="1">[24]BOP!$A$36:$IV$36,[24]BOP!$A$44:$IV$44,[24]BOP!$A$59:$IV$59,[24]BOP!#REF!,[24]BOP!#REF!,[24]BOP!$A$79:$IV$79,[24]BOP!$A$81:$IV$88,[24]BOP!#REF!</definedName>
    <definedName name="Z_112039D8_FF0B_11D1_98B3_00C04FC96ABD_.wvu.Rows" hidden="1">[24]BOP!$A$36:$IV$36,[24]BOP!$A$44:$IV$44,[24]BOP!$A$59:$IV$59,[24]BOP!#REF!,[24]BOP!#REF!,[24]BOP!$A$79:$IV$79,[24]BOP!$A$81:$IV$88,[24]BOP!#REF!</definedName>
    <definedName name="Z_112039D9_FF0B_11D1_98B3_00C04FC96ABD_.wvu.Rows" hidden="1">[24]BOP!$A$36:$IV$36,[24]BOP!$A$44:$IV$44,[24]BOP!$A$59:$IV$59,[24]BOP!#REF!,[24]BOP!#REF!,[24]BOP!$A$79:$IV$79,[24]BOP!$A$81:$IV$88,[24]BOP!#REF!</definedName>
    <definedName name="Z_112039DB_FF0B_11D1_98B3_00C04FC96ABD_.wvu.Rows" hidden="1">[24]BOP!$A$36:$IV$36,[24]BOP!$A$44:$IV$44,[24]BOP!$A$59:$IV$59,[24]BOP!#REF!,[24]BOP!#REF!,[24]BOP!$A$79:$IV$79,[24]BOP!$A$81:$IV$88,[24]BOP!#REF!,[24]BOP!#REF!</definedName>
    <definedName name="Z_112039DC_FF0B_11D1_98B3_00C04FC96ABD_.wvu.Rows" hidden="1">[24]BOP!$A$36:$IV$36,[24]BOP!$A$44:$IV$44,[24]BOP!$A$59:$IV$59,[24]BOP!#REF!,[24]BOP!#REF!,[24]BOP!$A$79:$IV$79,[24]BOP!$A$81:$IV$88,[24]BOP!#REF!,[24]BOP!#REF!</definedName>
    <definedName name="Z_112039DD_FF0B_11D1_98B3_00C04FC96ABD_.wvu.Rows" hidden="1">[24]BOP!$A$36:$IV$36,[24]BOP!$A$44:$IV$44,[24]BOP!$A$59:$IV$59,[24]BOP!#REF!,[24]BOP!#REF!,[24]BOP!$A$79:$IV$79</definedName>
    <definedName name="Z_1A8C061B_2301_11D3_BFD1_000039E37209_.wvu.Cols" hidden="1">'[35]IDA-tab7'!$K$1:$T$65536,'[35]IDA-tab7'!$V$1:$AE$65536,'[35]IDA-tab7'!$AG$1:$AP$65536</definedName>
    <definedName name="Z_1A8C061B_2301_11D3_BFD1_000039E37209_.wvu.Rows" hidden="1">'[35]IDA-tab7'!$A$10:$IV$11,'[35]IDA-tab7'!$A$14:$IV$14,'[35]IDA-tab7'!$A$18:$IV$18</definedName>
    <definedName name="Z_1A8C061C_2301_11D3_BFD1_000039E37209_.wvu.Cols" hidden="1">'[35]IDA-tab7'!$K$1:$T$65536,'[35]IDA-tab7'!$V$1:$AE$65536,'[35]IDA-tab7'!$AG$1:$AP$65536</definedName>
    <definedName name="Z_1A8C061C_2301_11D3_BFD1_000039E37209_.wvu.Rows" hidden="1">'[35]IDA-tab7'!$A$10:$IV$11,'[35]IDA-tab7'!$A$14:$IV$14,'[35]IDA-tab7'!$A$18:$IV$18</definedName>
    <definedName name="Z_1A8C061E_2301_11D3_BFD1_000039E37209_.wvu.Cols" hidden="1">'[35]IDA-tab7'!$K$1:$T$65536,'[35]IDA-tab7'!$V$1:$AE$65536,'[35]IDA-tab7'!$AG$1:$AP$65536</definedName>
    <definedName name="Z_1A8C061E_2301_11D3_BFD1_000039E37209_.wvu.Rows" hidden="1">'[35]IDA-tab7'!$A$10:$IV$11,'[35]IDA-tab7'!$A$14:$IV$14,'[35]IDA-tab7'!$A$18:$IV$18</definedName>
    <definedName name="Z_1A8C061F_2301_11D3_BFD1_000039E37209_.wvu.Cols" hidden="1">'[35]IDA-tab7'!$K$1:$T$65536,'[35]IDA-tab7'!$V$1:$AE$65536,'[35]IDA-tab7'!$AG$1:$AP$65536</definedName>
    <definedName name="Z_1A8C061F_2301_11D3_BFD1_000039E37209_.wvu.Rows" hidden="1">'[35]IDA-tab7'!$A$10:$IV$11,'[35]IDA-tab7'!$A$14:$IV$14,'[35]IDA-tab7'!$A$18:$IV$18</definedName>
    <definedName name="Z_1F4C2007_FFA7_11D1_98B6_00C04FC96ABD_.wvu.Rows" hidden="1">[24]BOP!$A$36:$IV$36,[24]BOP!$A$44:$IV$44,[24]BOP!$A$59:$IV$59,[24]BOP!#REF!,[24]BOP!#REF!,[24]BOP!$A$81:$IV$88</definedName>
    <definedName name="Z_1F4C2008_FFA7_11D1_98B6_00C04FC96ABD_.wvu.Rows" hidden="1">[24]BOP!$A$36:$IV$36,[24]BOP!$A$44:$IV$44,[24]BOP!$A$59:$IV$59,[24]BOP!#REF!,[24]BOP!#REF!,[24]BOP!$A$81:$IV$88</definedName>
    <definedName name="Z_1F4C2009_FFA7_11D1_98B6_00C04FC96ABD_.wvu.Rows" hidden="1">[24]BOP!$A$36:$IV$36,[24]BOP!$A$44:$IV$44,[24]BOP!$A$59:$IV$59,[24]BOP!#REF!,[24]BOP!#REF!,[24]BOP!$A$81:$IV$88</definedName>
    <definedName name="Z_1F4C200A_FFA7_11D1_98B6_00C04FC96ABD_.wvu.Rows" hidden="1">[24]BOP!$A$36:$IV$36,[24]BOP!$A$44:$IV$44,[24]BOP!$A$59:$IV$59,[24]BOP!#REF!,[24]BOP!#REF!,[24]BOP!$A$81:$IV$88</definedName>
    <definedName name="Z_1F4C200B_FFA7_11D1_98B6_00C04FC96ABD_.wvu.Rows" hidden="1">[24]BOP!$A$36:$IV$36,[24]BOP!$A$44:$IV$44,[24]BOP!$A$59:$IV$59,[24]BOP!#REF!,[24]BOP!#REF!,[24]BOP!$A$79:$IV$79,[24]BOP!$A$81:$IV$88,[24]BOP!#REF!</definedName>
    <definedName name="Z_1F4C200C_FFA7_11D1_98B6_00C04FC96ABD_.wvu.Rows" hidden="1">[24]BOP!$A$36:$IV$36,[24]BOP!$A$44:$IV$44,[24]BOP!$A$59:$IV$59,[24]BOP!#REF!,[24]BOP!#REF!,[24]BOP!$A$79:$IV$79,[24]BOP!$A$81:$IV$88</definedName>
    <definedName name="Z_1F4C200D_FFA7_11D1_98B6_00C04FC96ABD_.wvu.Rows" localSheetId="24" hidden="1">[24]BOP!$A$36:$IV$36,[24]BOP!$A$44:$IV$44,[24]BOP!$A$59:$IV$59,[24]BOP!#REF!,[24]BOP!#REF!,[24]BOP!$A$79:$IV$79,[24]BOP!#REF!</definedName>
    <definedName name="Z_1F4C200D_FFA7_11D1_98B6_00C04FC96ABD_.wvu.Rows" hidden="1">[24]BOP!$A$36:$IV$36,[24]BOP!$A$44:$IV$44,[24]BOP!$A$59:$IV$59,[24]BOP!#REF!,[24]BOP!#REF!,[24]BOP!$A$79:$IV$79,[24]BOP!#REF!</definedName>
    <definedName name="Z_1F4C200E_FFA7_11D1_98B6_00C04FC96ABD_.wvu.Rows" hidden="1">[24]BOP!$A$36:$IV$36,[24]BOP!$A$44:$IV$44,[24]BOP!$A$59:$IV$59,[24]BOP!#REF!,[24]BOP!#REF!,[24]BOP!$A$79:$IV$79,[24]BOP!$A$81:$IV$88,[24]BOP!#REF!</definedName>
    <definedName name="Z_1F4C200F_FFA7_11D1_98B6_00C04FC96ABD_.wvu.Rows" hidden="1">[24]BOP!$A$36:$IV$36,[24]BOP!$A$44:$IV$44,[24]BOP!$A$59:$IV$59,[24]BOP!#REF!,[24]BOP!#REF!,[24]BOP!$A$79:$IV$79,[24]BOP!$A$81:$IV$88,[24]BOP!#REF!</definedName>
    <definedName name="Z_1F4C2010_FFA7_11D1_98B6_00C04FC96ABD_.wvu.Rows" hidden="1">[24]BOP!$A$36:$IV$36,[24]BOP!$A$44:$IV$44,[24]BOP!$A$59:$IV$59,[24]BOP!#REF!,[24]BOP!#REF!,[24]BOP!$A$79:$IV$79,[24]BOP!$A$81:$IV$88,[24]BOP!#REF!</definedName>
    <definedName name="Z_1F4C2012_FFA7_11D1_98B6_00C04FC96ABD_.wvu.Rows" hidden="1">[24]BOP!$A$36:$IV$36,[24]BOP!$A$44:$IV$44,[24]BOP!$A$59:$IV$59,[24]BOP!#REF!,[24]BOP!#REF!,[24]BOP!$A$79:$IV$79,[24]BOP!$A$81:$IV$88,[24]BOP!#REF!,[24]BOP!#REF!</definedName>
    <definedName name="Z_1F4C2013_FFA7_11D1_98B6_00C04FC96ABD_.wvu.Rows" hidden="1">[24]BOP!$A$36:$IV$36,[24]BOP!$A$44:$IV$44,[24]BOP!$A$59:$IV$59,[24]BOP!#REF!,[24]BOP!#REF!,[24]BOP!$A$79:$IV$79,[24]BOP!$A$81:$IV$88,[24]BOP!#REF!,[24]BOP!#REF!</definedName>
    <definedName name="Z_1F4C2014_FFA7_11D1_98B6_00C04FC96ABD_.wvu.Rows" hidden="1">[24]BOP!$A$36:$IV$36,[24]BOP!$A$44:$IV$44,[24]BOP!$A$59:$IV$59,[24]BOP!#REF!,[24]BOP!#REF!,[24]BOP!$A$79:$IV$79</definedName>
    <definedName name="Z_49B0A4B0_963B_11D1_BFD1_00A02466B680_.wvu.Rows" hidden="1">[24]BOP!$A$36:$IV$36,[24]BOP!$A$44:$IV$44,[24]BOP!$A$59:$IV$59,[24]BOP!#REF!,[24]BOP!#REF!,[24]BOP!$A$81:$IV$88</definedName>
    <definedName name="Z_49B0A4B1_963B_11D1_BFD1_00A02466B680_.wvu.Rows" hidden="1">[24]BOP!$A$36:$IV$36,[24]BOP!$A$44:$IV$44,[24]BOP!$A$59:$IV$59,[24]BOP!#REF!,[24]BOP!#REF!,[24]BOP!$A$81:$IV$88</definedName>
    <definedName name="Z_49B0A4B4_963B_11D1_BFD1_00A02466B680_.wvu.Rows" hidden="1">[24]BOP!$A$36:$IV$36,[24]BOP!$A$44:$IV$44,[24]BOP!$A$59:$IV$59,[24]BOP!#REF!,[24]BOP!#REF!,[24]BOP!$A$79:$IV$79,[24]BOP!$A$81:$IV$88,[24]BOP!#REF!</definedName>
    <definedName name="Z_49B0A4B5_963B_11D1_BFD1_00A02466B680_.wvu.Rows" hidden="1">[24]BOP!$A$36:$IV$36,[24]BOP!$A$44:$IV$44,[24]BOP!$A$59:$IV$59,[24]BOP!#REF!,[24]BOP!#REF!,[24]BOP!$A$79:$IV$79,[24]BOP!$A$81:$IV$88</definedName>
    <definedName name="Z_49B0A4B6_963B_11D1_BFD1_00A02466B680_.wvu.Rows" localSheetId="24" hidden="1">[24]BOP!$A$36:$IV$36,[24]BOP!$A$44:$IV$44,[24]BOP!$A$59:$IV$59,[24]BOP!#REF!,[24]BOP!#REF!,[24]BOP!$A$79:$IV$79,[24]BOP!#REF!</definedName>
    <definedName name="Z_49B0A4B6_963B_11D1_BFD1_00A02466B680_.wvu.Rows" hidden="1">[24]BOP!$A$36:$IV$36,[24]BOP!$A$44:$IV$44,[24]BOP!$A$59:$IV$59,[24]BOP!#REF!,[24]BOP!#REF!,[24]BOP!$A$79:$IV$79,[24]BOP!#REF!</definedName>
    <definedName name="Z_49B0A4B7_963B_11D1_BFD1_00A02466B680_.wvu.Rows" hidden="1">[24]BOP!$A$36:$IV$36,[24]BOP!$A$44:$IV$44,[24]BOP!$A$59:$IV$59,[24]BOP!#REF!,[24]BOP!#REF!,[24]BOP!$A$79:$IV$79,[24]BOP!$A$81:$IV$88,[24]BOP!#REF!</definedName>
    <definedName name="Z_49B0A4B8_963B_11D1_BFD1_00A02466B680_.wvu.Rows" hidden="1">[24]BOP!$A$36:$IV$36,[24]BOP!$A$44:$IV$44,[24]BOP!$A$59:$IV$59,[24]BOP!#REF!,[24]BOP!#REF!,[24]BOP!$A$79:$IV$79,[24]BOP!$A$81:$IV$88,[24]BOP!#REF!</definedName>
    <definedName name="Z_49B0A4B9_963B_11D1_BFD1_00A02466B680_.wvu.Rows" hidden="1">[24]BOP!$A$36:$IV$36,[24]BOP!$A$44:$IV$44,[24]BOP!$A$59:$IV$59,[24]BOP!#REF!,[24]BOP!#REF!,[24]BOP!$A$79:$IV$79,[24]BOP!$A$81:$IV$88,[24]BOP!#REF!</definedName>
    <definedName name="Z_49B0A4BB_963B_11D1_BFD1_00A02466B680_.wvu.Rows" hidden="1">[24]BOP!$A$36:$IV$36,[24]BOP!$A$44:$IV$44,[24]BOP!$A$59:$IV$59,[24]BOP!#REF!,[24]BOP!#REF!,[24]BOP!$A$79:$IV$79,[24]BOP!$A$81:$IV$88,[24]BOP!#REF!,[24]BOP!#REF!</definedName>
    <definedName name="Z_49B0A4BC_963B_11D1_BFD1_00A02466B680_.wvu.Rows" hidden="1">[24]BOP!$A$36:$IV$36,[24]BOP!$A$44:$IV$44,[24]BOP!$A$59:$IV$59,[24]BOP!#REF!,[24]BOP!#REF!,[24]BOP!$A$79:$IV$79,[24]BOP!$A$81:$IV$88,[24]BOP!#REF!,[24]BOP!#REF!</definedName>
    <definedName name="Z_49B0A4BD_963B_11D1_BFD1_00A02466B680_.wvu.Rows" hidden="1">[24]BOP!$A$36:$IV$36,[24]BOP!$A$44:$IV$44,[24]BOP!$A$59:$IV$59,[24]BOP!#REF!,[24]BOP!#REF!,[24]BOP!$A$79:$IV$79</definedName>
    <definedName name="Z_95224721_0485_11D4_BFD1_00508B5F4DA4_.wvu.Cols" localSheetId="24" hidden="1">#REF!</definedName>
    <definedName name="Z_95224721_0485_11D4_BFD1_00508B5F4DA4_.wvu.Cols" hidden="1">#REF!</definedName>
    <definedName name="Z_9E0C48F8_FFCC_11D1_98BA_00C04FC96ABD_.wvu.Rows" hidden="1">[24]BOP!$A$36:$IV$36,[24]BOP!$A$44:$IV$44,[24]BOP!$A$59:$IV$59,[24]BOP!#REF!,[24]BOP!#REF!,[24]BOP!$A$81:$IV$88</definedName>
    <definedName name="Z_9E0C48F9_FFCC_11D1_98BA_00C04FC96ABD_.wvu.Rows" hidden="1">[24]BOP!$A$36:$IV$36,[24]BOP!$A$44:$IV$44,[24]BOP!$A$59:$IV$59,[24]BOP!#REF!,[24]BOP!#REF!,[24]BOP!$A$81:$IV$88</definedName>
    <definedName name="Z_9E0C48FA_FFCC_11D1_98BA_00C04FC96ABD_.wvu.Rows" hidden="1">[24]BOP!$A$36:$IV$36,[24]BOP!$A$44:$IV$44,[24]BOP!$A$59:$IV$59,[24]BOP!#REF!,[24]BOP!#REF!,[24]BOP!$A$81:$IV$88</definedName>
    <definedName name="Z_9E0C48FB_FFCC_11D1_98BA_00C04FC96ABD_.wvu.Rows" hidden="1">[24]BOP!$A$36:$IV$36,[24]BOP!$A$44:$IV$44,[24]BOP!$A$59:$IV$59,[24]BOP!#REF!,[24]BOP!#REF!,[24]BOP!$A$81:$IV$88</definedName>
    <definedName name="Z_9E0C48FC_FFCC_11D1_98BA_00C04FC96ABD_.wvu.Rows" hidden="1">[24]BOP!$A$36:$IV$36,[24]BOP!$A$44:$IV$44,[24]BOP!$A$59:$IV$59,[24]BOP!#REF!,[24]BOP!#REF!,[24]BOP!$A$79:$IV$79,[24]BOP!$A$81:$IV$88,[24]BOP!#REF!</definedName>
    <definedName name="Z_9E0C48FD_FFCC_11D1_98BA_00C04FC96ABD_.wvu.Rows" hidden="1">[24]BOP!$A$36:$IV$36,[24]BOP!$A$44:$IV$44,[24]BOP!$A$59:$IV$59,[24]BOP!#REF!,[24]BOP!#REF!,[24]BOP!$A$79:$IV$79,[24]BOP!$A$81:$IV$88</definedName>
    <definedName name="Z_9E0C48FE_FFCC_11D1_98BA_00C04FC96ABD_.wvu.Rows" localSheetId="24" hidden="1">[24]BOP!$A$36:$IV$36,[24]BOP!$A$44:$IV$44,[24]BOP!$A$59:$IV$59,[24]BOP!#REF!,[24]BOP!#REF!,[24]BOP!$A$79:$IV$79,[24]BOP!#REF!</definedName>
    <definedName name="Z_9E0C48FE_FFCC_11D1_98BA_00C04FC96ABD_.wvu.Rows" hidden="1">[24]BOP!$A$36:$IV$36,[24]BOP!$A$44:$IV$44,[24]BOP!$A$59:$IV$59,[24]BOP!#REF!,[24]BOP!#REF!,[24]BOP!$A$79:$IV$79,[24]BOP!#REF!</definedName>
    <definedName name="Z_9E0C48FF_FFCC_11D1_98BA_00C04FC96ABD_.wvu.Rows" hidden="1">[24]BOP!$A$36:$IV$36,[24]BOP!$A$44:$IV$44,[24]BOP!$A$59:$IV$59,[24]BOP!#REF!,[24]BOP!#REF!,[24]BOP!$A$79:$IV$79,[24]BOP!$A$81:$IV$88,[24]BOP!#REF!</definedName>
    <definedName name="Z_9E0C4900_FFCC_11D1_98BA_00C04FC96ABD_.wvu.Rows" hidden="1">[24]BOP!$A$36:$IV$36,[24]BOP!$A$44:$IV$44,[24]BOP!$A$59:$IV$59,[24]BOP!#REF!,[24]BOP!#REF!,[24]BOP!$A$79:$IV$79,[24]BOP!$A$81:$IV$88,[24]BOP!#REF!</definedName>
    <definedName name="Z_9E0C4901_FFCC_11D1_98BA_00C04FC96ABD_.wvu.Rows" hidden="1">[24]BOP!$A$36:$IV$36,[24]BOP!$A$44:$IV$44,[24]BOP!$A$59:$IV$59,[24]BOP!#REF!,[24]BOP!#REF!,[24]BOP!$A$79:$IV$79,[24]BOP!$A$81:$IV$88,[24]BOP!#REF!</definedName>
    <definedName name="Z_9E0C4903_FFCC_11D1_98BA_00C04FC96ABD_.wvu.Rows" hidden="1">[24]BOP!$A$36:$IV$36,[24]BOP!$A$44:$IV$44,[24]BOP!$A$59:$IV$59,[24]BOP!#REF!,[24]BOP!#REF!,[24]BOP!$A$79:$IV$79,[24]BOP!$A$81:$IV$88,[24]BOP!#REF!,[24]BOP!#REF!</definedName>
    <definedName name="Z_9E0C4904_FFCC_11D1_98BA_00C04FC96ABD_.wvu.Rows" hidden="1">[24]BOP!$A$36:$IV$36,[24]BOP!$A$44:$IV$44,[24]BOP!$A$59:$IV$59,[24]BOP!#REF!,[24]BOP!#REF!,[24]BOP!$A$79:$IV$79,[24]BOP!$A$81:$IV$88,[24]BOP!#REF!,[24]BOP!#REF!</definedName>
    <definedName name="Z_9E0C4905_FFCC_11D1_98BA_00C04FC96ABD_.wvu.Rows" hidden="1">[24]BOP!$A$36:$IV$36,[24]BOP!$A$44:$IV$44,[24]BOP!$A$59:$IV$59,[24]BOP!#REF!,[24]BOP!#REF!,[24]BOP!$A$79:$IV$79</definedName>
    <definedName name="Z_BB05C984_8CCC_4E85_BB6E_DCE07D9445F1_.wvu.Cols" hidden="1">[36]Фин!$G:$H,[36]Фин!$J:$M</definedName>
    <definedName name="Z_C21FAE85_013A_11D2_98BD_00C04FC96ABD_.wvu.Rows" hidden="1">[24]BOP!$A$36:$IV$36,[24]BOP!$A$44:$IV$44,[24]BOP!$A$59:$IV$59,[24]BOP!#REF!,[24]BOP!#REF!,[24]BOP!$A$81:$IV$88</definedName>
    <definedName name="Z_C21FAE86_013A_11D2_98BD_00C04FC96ABD_.wvu.Rows" hidden="1">[24]BOP!$A$36:$IV$36,[24]BOP!$A$44:$IV$44,[24]BOP!$A$59:$IV$59,[24]BOP!#REF!,[24]BOP!#REF!,[24]BOP!$A$81:$IV$88</definedName>
    <definedName name="Z_C21FAE87_013A_11D2_98BD_00C04FC96ABD_.wvu.Rows" hidden="1">[24]BOP!$A$36:$IV$36,[24]BOP!$A$44:$IV$44,[24]BOP!$A$59:$IV$59,[24]BOP!#REF!,[24]BOP!#REF!,[24]BOP!$A$81:$IV$88</definedName>
    <definedName name="Z_C21FAE88_013A_11D2_98BD_00C04FC96ABD_.wvu.Rows" hidden="1">[24]BOP!$A$36:$IV$36,[24]BOP!$A$44:$IV$44,[24]BOP!$A$59:$IV$59,[24]BOP!#REF!,[24]BOP!#REF!,[24]BOP!$A$81:$IV$88</definedName>
    <definedName name="Z_C21FAE89_013A_11D2_98BD_00C04FC96ABD_.wvu.Rows" hidden="1">[24]BOP!$A$36:$IV$36,[24]BOP!$A$44:$IV$44,[24]BOP!$A$59:$IV$59,[24]BOP!#REF!,[24]BOP!#REF!,[24]BOP!$A$79:$IV$79,[24]BOP!$A$81:$IV$88,[24]BOP!#REF!</definedName>
    <definedName name="Z_C21FAE8A_013A_11D2_98BD_00C04FC96ABD_.wvu.Rows" hidden="1">[24]BOP!$A$36:$IV$36,[24]BOP!$A$44:$IV$44,[24]BOP!$A$59:$IV$59,[24]BOP!#REF!,[24]BOP!#REF!,[24]BOP!$A$79:$IV$79,[24]BOP!$A$81:$IV$88</definedName>
    <definedName name="Z_C21FAE8B_013A_11D2_98BD_00C04FC96ABD_.wvu.Rows" localSheetId="24" hidden="1">[24]BOP!$A$36:$IV$36,[24]BOP!$A$44:$IV$44,[24]BOP!$A$59:$IV$59,[24]BOP!#REF!,[24]BOP!#REF!,[24]BOP!$A$79:$IV$79,[24]BOP!#REF!</definedName>
    <definedName name="Z_C21FAE8B_013A_11D2_98BD_00C04FC96ABD_.wvu.Rows" hidden="1">[24]BOP!$A$36:$IV$36,[24]BOP!$A$44:$IV$44,[24]BOP!$A$59:$IV$59,[24]BOP!#REF!,[24]BOP!#REF!,[24]BOP!$A$79:$IV$79,[24]BOP!#REF!</definedName>
    <definedName name="Z_C21FAE8C_013A_11D2_98BD_00C04FC96ABD_.wvu.Rows" hidden="1">[24]BOP!$A$36:$IV$36,[24]BOP!$A$44:$IV$44,[24]BOP!$A$59:$IV$59,[24]BOP!#REF!,[24]BOP!#REF!,[24]BOP!$A$79:$IV$79,[24]BOP!$A$81:$IV$88,[24]BOP!#REF!</definedName>
    <definedName name="Z_C21FAE8D_013A_11D2_98BD_00C04FC96ABD_.wvu.Rows" hidden="1">[24]BOP!$A$36:$IV$36,[24]BOP!$A$44:$IV$44,[24]BOP!$A$59:$IV$59,[24]BOP!#REF!,[24]BOP!#REF!,[24]BOP!$A$79:$IV$79,[24]BOP!$A$81:$IV$88,[24]BOP!#REF!</definedName>
    <definedName name="Z_C21FAE8E_013A_11D2_98BD_00C04FC96ABD_.wvu.Rows" hidden="1">[24]BOP!$A$36:$IV$36,[24]BOP!$A$44:$IV$44,[24]BOP!$A$59:$IV$59,[24]BOP!#REF!,[24]BOP!#REF!,[24]BOP!$A$79:$IV$79,[24]BOP!$A$81:$IV$88,[24]BOP!#REF!</definedName>
    <definedName name="Z_C21FAE90_013A_11D2_98BD_00C04FC96ABD_.wvu.Rows" hidden="1">[24]BOP!$A$36:$IV$36,[24]BOP!$A$44:$IV$44,[24]BOP!$A$59:$IV$59,[24]BOP!#REF!,[24]BOP!#REF!,[24]BOP!$A$79:$IV$79,[24]BOP!$A$81:$IV$88,[24]BOP!#REF!,[24]BOP!#REF!</definedName>
    <definedName name="Z_C21FAE91_013A_11D2_98BD_00C04FC96ABD_.wvu.Rows" hidden="1">[24]BOP!$A$36:$IV$36,[24]BOP!$A$44:$IV$44,[24]BOP!$A$59:$IV$59,[24]BOP!#REF!,[24]BOP!#REF!,[24]BOP!$A$79:$IV$79,[24]BOP!$A$81:$IV$88,[24]BOP!#REF!,[24]BOP!#REF!</definedName>
    <definedName name="Z_C21FAE92_013A_11D2_98BD_00C04FC96ABD_.wvu.Rows" hidden="1">[24]BOP!$A$36:$IV$36,[24]BOP!$A$44:$IV$44,[24]BOP!$A$59:$IV$59,[24]BOP!#REF!,[24]BOP!#REF!,[24]BOP!$A$79:$IV$79</definedName>
    <definedName name="Z_CF25EF4A_FFAB_11D1_98B7_00C04FC96ABD_.wvu.Rows" hidden="1">[24]BOP!$A$36:$IV$36,[24]BOP!$A$44:$IV$44,[24]BOP!$A$59:$IV$59,[24]BOP!#REF!,[24]BOP!#REF!,[24]BOP!$A$81:$IV$88</definedName>
    <definedName name="Z_CF25EF4B_FFAB_11D1_98B7_00C04FC96ABD_.wvu.Rows" hidden="1">[24]BOP!$A$36:$IV$36,[24]BOP!$A$44:$IV$44,[24]BOP!$A$59:$IV$59,[24]BOP!#REF!,[24]BOP!#REF!,[24]BOP!$A$81:$IV$88</definedName>
    <definedName name="Z_CF25EF4C_FFAB_11D1_98B7_00C04FC96ABD_.wvu.Rows" hidden="1">[24]BOP!$A$36:$IV$36,[24]BOP!$A$44:$IV$44,[24]BOP!$A$59:$IV$59,[24]BOP!#REF!,[24]BOP!#REF!,[24]BOP!$A$81:$IV$88</definedName>
    <definedName name="Z_CF25EF4D_FFAB_11D1_98B7_00C04FC96ABD_.wvu.Rows" hidden="1">[24]BOP!$A$36:$IV$36,[24]BOP!$A$44:$IV$44,[24]BOP!$A$59:$IV$59,[24]BOP!#REF!,[24]BOP!#REF!,[24]BOP!$A$81:$IV$88</definedName>
    <definedName name="Z_CF25EF4E_FFAB_11D1_98B7_00C04FC96ABD_.wvu.Rows" hidden="1">[24]BOP!$A$36:$IV$36,[24]BOP!$A$44:$IV$44,[24]BOP!$A$59:$IV$59,[24]BOP!#REF!,[24]BOP!#REF!,[24]BOP!$A$79:$IV$79,[24]BOP!$A$81:$IV$88,[24]BOP!#REF!</definedName>
    <definedName name="Z_CF25EF4F_FFAB_11D1_98B7_00C04FC96ABD_.wvu.Rows" hidden="1">[24]BOP!$A$36:$IV$36,[24]BOP!$A$44:$IV$44,[24]BOP!$A$59:$IV$59,[24]BOP!#REF!,[24]BOP!#REF!,[24]BOP!$A$79:$IV$79,[24]BOP!$A$81:$IV$88</definedName>
    <definedName name="Z_CF25EF50_FFAB_11D1_98B7_00C04FC96ABD_.wvu.Rows" localSheetId="24" hidden="1">[24]BOP!$A$36:$IV$36,[24]BOP!$A$44:$IV$44,[24]BOP!$A$59:$IV$59,[24]BOP!#REF!,[24]BOP!#REF!,[24]BOP!$A$79:$IV$79,[24]BOP!#REF!</definedName>
    <definedName name="Z_CF25EF50_FFAB_11D1_98B7_00C04FC96ABD_.wvu.Rows" hidden="1">[24]BOP!$A$36:$IV$36,[24]BOP!$A$44:$IV$44,[24]BOP!$A$59:$IV$59,[24]BOP!#REF!,[24]BOP!#REF!,[24]BOP!$A$79:$IV$79,[24]BOP!#REF!</definedName>
    <definedName name="Z_CF25EF51_FFAB_11D1_98B7_00C04FC96ABD_.wvu.Rows" hidden="1">[24]BOP!$A$36:$IV$36,[24]BOP!$A$44:$IV$44,[24]BOP!$A$59:$IV$59,[24]BOP!#REF!,[24]BOP!#REF!,[24]BOP!$A$79:$IV$79,[24]BOP!$A$81:$IV$88,[24]BOP!#REF!</definedName>
    <definedName name="Z_CF25EF52_FFAB_11D1_98B7_00C04FC96ABD_.wvu.Rows" hidden="1">[24]BOP!$A$36:$IV$36,[24]BOP!$A$44:$IV$44,[24]BOP!$A$59:$IV$59,[24]BOP!#REF!,[24]BOP!#REF!,[24]BOP!$A$79:$IV$79,[24]BOP!$A$81:$IV$88,[24]BOP!#REF!</definedName>
    <definedName name="Z_CF25EF53_FFAB_11D1_98B7_00C04FC96ABD_.wvu.Rows" hidden="1">[24]BOP!$A$36:$IV$36,[24]BOP!$A$44:$IV$44,[24]BOP!$A$59:$IV$59,[24]BOP!#REF!,[24]BOP!#REF!,[24]BOP!$A$79:$IV$79,[24]BOP!$A$81:$IV$88,[24]BOP!#REF!</definedName>
    <definedName name="Z_CF25EF55_FFAB_11D1_98B7_00C04FC96ABD_.wvu.Rows" hidden="1">[24]BOP!$A$36:$IV$36,[24]BOP!$A$44:$IV$44,[24]BOP!$A$59:$IV$59,[24]BOP!#REF!,[24]BOP!#REF!,[24]BOP!$A$79:$IV$79,[24]BOP!$A$81:$IV$88,[24]BOP!#REF!,[24]BOP!#REF!</definedName>
    <definedName name="Z_CF25EF56_FFAB_11D1_98B7_00C04FC96ABD_.wvu.Rows" hidden="1">[24]BOP!$A$36:$IV$36,[24]BOP!$A$44:$IV$44,[24]BOP!$A$59:$IV$59,[24]BOP!#REF!,[24]BOP!#REF!,[24]BOP!$A$79:$IV$79,[24]BOP!$A$81:$IV$88,[24]BOP!#REF!,[24]BOP!#REF!</definedName>
    <definedName name="Z_CF25EF57_FFAB_11D1_98B7_00C04FC96ABD_.wvu.Rows" hidden="1">[24]BOP!$A$36:$IV$36,[24]BOP!$A$44:$IV$44,[24]BOP!$A$59:$IV$59,[24]BOP!#REF!,[24]BOP!#REF!,[24]BOP!$A$79:$IV$79</definedName>
    <definedName name="Z_D3A71505_464F_11D3_8BF2_00A0C9C769DF_.wvu.Cols" localSheetId="24" hidden="1">#REF!,#REF!,#REF!,#REF!</definedName>
    <definedName name="Z_D3A71505_464F_11D3_8BF2_00A0C9C769DF_.wvu.Cols" hidden="1">#REF!,#REF!,#REF!,#REF!</definedName>
    <definedName name="Z_D3A71505_464F_11D3_8BF2_00A0C9C769DF_.wvu.FilterData" localSheetId="24" hidden="1">#REF!</definedName>
    <definedName name="Z_D3A71505_464F_11D3_8BF2_00A0C9C769DF_.wvu.FilterData" hidden="1">#REF!</definedName>
    <definedName name="Z_D3A71505_464F_11D3_8BF2_00A0C9C769DF_.wvu.Rows" localSheetId="24" hidden="1">#REF!</definedName>
    <definedName name="Z_D3A71505_464F_11D3_8BF2_00A0C9C769DF_.wvu.Rows" hidden="1">#REF!</definedName>
    <definedName name="Z_EA8011E5_017A_11D2_98BD_00C04FC96ABD_.wvu.Rows" hidden="1">[24]BOP!$A$36:$IV$36,[24]BOP!$A$44:$IV$44,[24]BOP!$A$59:$IV$59,[24]BOP!#REF!,[24]BOP!#REF!,[24]BOP!$A$79:$IV$79,[24]BOP!$A$81:$IV$88</definedName>
    <definedName name="Z_EA8011E6_017A_11D2_98BD_00C04FC96ABD_.wvu.Rows" localSheetId="24" hidden="1">[24]BOP!$A$36:$IV$36,[24]BOP!$A$44:$IV$44,[24]BOP!$A$59:$IV$59,[24]BOP!#REF!,[24]BOP!#REF!,[24]BOP!$A$79:$IV$79,[24]BOP!#REF!</definedName>
    <definedName name="Z_EA8011E6_017A_11D2_98BD_00C04FC96ABD_.wvu.Rows" hidden="1">[24]BOP!$A$36:$IV$36,[24]BOP!$A$44:$IV$44,[24]BOP!$A$59:$IV$59,[24]BOP!#REF!,[24]BOP!#REF!,[24]BOP!$A$79:$IV$79,[24]BOP!#REF!</definedName>
    <definedName name="Z_EA8011E9_017A_11D2_98BD_00C04FC96ABD_.wvu.Rows" hidden="1">[24]BOP!$A$36:$IV$36,[24]BOP!$A$44:$IV$44,[24]BOP!$A$59:$IV$59,[24]BOP!#REF!,[24]BOP!#REF!,[24]BOP!$A$79:$IV$79,[24]BOP!$A$81:$IV$88,[24]BOP!#REF!</definedName>
    <definedName name="Z_EA8011EC_017A_11D2_98BD_00C04FC96ABD_.wvu.Rows" hidden="1">[24]BOP!$A$36:$IV$36,[24]BOP!$A$44:$IV$44,[24]BOP!$A$59:$IV$59,[24]BOP!#REF!,[24]BOP!#REF!,[24]BOP!$A$79:$IV$79,[24]BOP!$A$81:$IV$88,[24]BOP!#REF!,[24]BOP!#REF!</definedName>
    <definedName name="Z_EA86CE3A_00A2_11D2_98BC_00C04FC96ABD_.wvu.Rows" hidden="1">[24]BOP!$A$36:$IV$36,[24]BOP!$A$44:$IV$44,[24]BOP!$A$59:$IV$59,[24]BOP!#REF!,[24]BOP!#REF!,[24]BOP!$A$81:$IV$88</definedName>
    <definedName name="Z_EA86CE3B_00A2_11D2_98BC_00C04FC96ABD_.wvu.Rows" hidden="1">[24]BOP!$A$36:$IV$36,[24]BOP!$A$44:$IV$44,[24]BOP!$A$59:$IV$59,[24]BOP!#REF!,[24]BOP!#REF!,[24]BOP!$A$81:$IV$88</definedName>
    <definedName name="Z_EA86CE3C_00A2_11D2_98BC_00C04FC96ABD_.wvu.Rows" hidden="1">[24]BOP!$A$36:$IV$36,[24]BOP!$A$44:$IV$44,[24]BOP!$A$59:$IV$59,[24]BOP!#REF!,[24]BOP!#REF!,[24]BOP!$A$81:$IV$88</definedName>
    <definedName name="Z_EA86CE3D_00A2_11D2_98BC_00C04FC96ABD_.wvu.Rows" hidden="1">[24]BOP!$A$36:$IV$36,[24]BOP!$A$44:$IV$44,[24]BOP!$A$59:$IV$59,[24]BOP!#REF!,[24]BOP!#REF!,[24]BOP!$A$81:$IV$88</definedName>
    <definedName name="Z_EA86CE3E_00A2_11D2_98BC_00C04FC96ABD_.wvu.Rows" hidden="1">[24]BOP!$A$36:$IV$36,[24]BOP!$A$44:$IV$44,[24]BOP!$A$59:$IV$59,[24]BOP!#REF!,[24]BOP!#REF!,[24]BOP!$A$79:$IV$79,[24]BOP!$A$81:$IV$88,[24]BOP!#REF!</definedName>
    <definedName name="Z_EA86CE3F_00A2_11D2_98BC_00C04FC96ABD_.wvu.Rows" hidden="1">[24]BOP!$A$36:$IV$36,[24]BOP!$A$44:$IV$44,[24]BOP!$A$59:$IV$59,[24]BOP!#REF!,[24]BOP!#REF!,[24]BOP!$A$79:$IV$79,[24]BOP!$A$81:$IV$88</definedName>
    <definedName name="Z_EA86CE40_00A2_11D2_98BC_00C04FC96ABD_.wvu.Rows" localSheetId="24" hidden="1">[24]BOP!$A$36:$IV$36,[24]BOP!$A$44:$IV$44,[24]BOP!$A$59:$IV$59,[24]BOP!#REF!,[24]BOP!#REF!,[24]BOP!$A$79:$IV$79,[24]BOP!#REF!</definedName>
    <definedName name="Z_EA86CE40_00A2_11D2_98BC_00C04FC96ABD_.wvu.Rows" hidden="1">[24]BOP!$A$36:$IV$36,[24]BOP!$A$44:$IV$44,[24]BOP!$A$59:$IV$59,[24]BOP!#REF!,[24]BOP!#REF!,[24]BOP!$A$79:$IV$79,[24]BOP!#REF!</definedName>
    <definedName name="Z_EA86CE41_00A2_11D2_98BC_00C04FC96ABD_.wvu.Rows" hidden="1">[24]BOP!$A$36:$IV$36,[24]BOP!$A$44:$IV$44,[24]BOP!$A$59:$IV$59,[24]BOP!#REF!,[24]BOP!#REF!,[24]BOP!$A$79:$IV$79,[24]BOP!$A$81:$IV$88,[24]BOP!#REF!</definedName>
    <definedName name="Z_EA86CE42_00A2_11D2_98BC_00C04FC96ABD_.wvu.Rows" hidden="1">[24]BOP!$A$36:$IV$36,[24]BOP!$A$44:$IV$44,[24]BOP!$A$59:$IV$59,[24]BOP!#REF!,[24]BOP!#REF!,[24]BOP!$A$79:$IV$79,[24]BOP!$A$81:$IV$88,[24]BOP!#REF!</definedName>
    <definedName name="Z_EA86CE43_00A2_11D2_98BC_00C04FC96ABD_.wvu.Rows" hidden="1">[24]BOP!$A$36:$IV$36,[24]BOP!$A$44:$IV$44,[24]BOP!$A$59:$IV$59,[24]BOP!#REF!,[24]BOP!#REF!,[24]BOP!$A$79:$IV$79,[24]BOP!$A$81:$IV$88,[24]BOP!#REF!</definedName>
    <definedName name="Z_EA86CE45_00A2_11D2_98BC_00C04FC96ABD_.wvu.Rows" hidden="1">[24]BOP!$A$36:$IV$36,[24]BOP!$A$44:$IV$44,[24]BOP!$A$59:$IV$59,[24]BOP!#REF!,[24]BOP!#REF!,[24]BOP!$A$79:$IV$79,[24]BOP!$A$81:$IV$88,[24]BOP!#REF!,[24]BOP!#REF!</definedName>
    <definedName name="Z_EA86CE46_00A2_11D2_98BC_00C04FC96ABD_.wvu.Rows" hidden="1">[24]BOP!$A$36:$IV$36,[24]BOP!$A$44:$IV$44,[24]BOP!$A$59:$IV$59,[24]BOP!#REF!,[24]BOP!#REF!,[24]BOP!$A$79:$IV$79,[24]BOP!$A$81:$IV$88,[24]BOP!#REF!,[24]BOP!#REF!</definedName>
    <definedName name="Z_EA86CE47_00A2_11D2_98BC_00C04FC96ABD_.wvu.Rows" hidden="1">[24]BOP!$A$36:$IV$36,[24]BOP!$A$44:$IV$44,[24]BOP!$A$59:$IV$59,[24]BOP!#REF!,[24]BOP!#REF!,[24]BOP!$A$79:$IV$79</definedName>
    <definedName name="Z1.wvu.Cols" hidden="1">[36]Фин!$G:$H,[36]Фин!$J:$M</definedName>
    <definedName name="zgxsd" localSheetId="24" hidden="1">{#N/A,#N/A,FALSE,"т02бд"}</definedName>
    <definedName name="zgxsd" hidden="1">{#N/A,#N/A,FALSE,"т02бд"}</definedName>
    <definedName name="ztr" localSheetId="24" hidden="1">{"'előző év december'!$A$2:$CP$214"}</definedName>
    <definedName name="ztr" hidden="1">{"'előző év december'!$A$2:$CP$214"}</definedName>
    <definedName name="zxz" localSheetId="24" hidden="1">{#N/A,#N/A,FALSE,"т02бд"}</definedName>
    <definedName name="zxz" hidden="1">{#N/A,#N/A,FALSE,"т02бд"}</definedName>
    <definedName name="zzz" localSheetId="24" hidden="1">{"'előző év december'!$A$2:$CP$214"}</definedName>
    <definedName name="zzz" hidden="1">{"'előző év december'!$A$2:$CP$214"}</definedName>
    <definedName name="zzzz" localSheetId="24" hidden="1">[2]Market!#REF!</definedName>
    <definedName name="zzzz" hidden="1">[3]Market!#REF!</definedName>
    <definedName name="а" localSheetId="24" hidden="1">{#N/A,#N/A,FALSE,"т02бд"}</definedName>
    <definedName name="а" hidden="1">{#N/A,#N/A,FALSE,"т02бд"}</definedName>
    <definedName name="аа" localSheetId="24" hidden="1">{#N/A,#N/A,FALSE,"Лист4"}</definedName>
    <definedName name="аа" hidden="1">{#N/A,#N/A,FALSE,"Лист4"}</definedName>
    <definedName name="ааа" localSheetId="24" hidden="1">{#N/A,#N/A,FALSE,"т04"}</definedName>
    <definedName name="ааа" hidden="1">{#N/A,#N/A,FALSE,"т04"}</definedName>
    <definedName name="аааа" localSheetId="24" hidden="1">{#N/A,#N/A,FALSE,"Лист4"}</definedName>
    <definedName name="аааа" hidden="1">{#N/A,#N/A,FALSE,"Лист4"}</definedName>
    <definedName name="ааааа" localSheetId="24" hidden="1">{#N/A,#N/A,FALSE,"Лист4"}</definedName>
    <definedName name="ааааа" hidden="1">{#N/A,#N/A,FALSE,"Лист4"}</definedName>
    <definedName name="ААААААААААААААААА" localSheetId="24" hidden="1">{"BOP_TAB",#N/A,FALSE,"N";"MIDTERM_TAB",#N/A,FALSE,"O";"FUND_CRED",#N/A,FALSE,"P";"DEBT_TAB1",#N/A,FALSE,"Q";"DEBT_TAB2",#N/A,FALSE,"Q";"FORFIN_TAB1",#N/A,FALSE,"R";"FORFIN_TAB2",#N/A,FALSE,"R";"BOP_ANALY",#N/A,FALSE,"U"}</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localSheetId="24" hidden="1">{"WEO",#N/A,FALSE,"T"}</definedName>
    <definedName name="ААААААААААААААААААААААААААААААААА" hidden="1">{"WEO",#N/A,FALSE,"T"}</definedName>
    <definedName name="аааг" localSheetId="24" hidden="1">{#N/A,#N/A,FALSE,"Лист4"}</definedName>
    <definedName name="аааг" hidden="1">{#N/A,#N/A,FALSE,"Лист4"}</definedName>
    <definedName name="ааао" localSheetId="24" hidden="1">{#N/A,#N/A,FALSE,"Лист4"}</definedName>
    <definedName name="ааао" hidden="1">{#N/A,#N/A,FALSE,"Лист4"}</definedName>
    <definedName name="аааоркк" localSheetId="24" hidden="1">{#N/A,#N/A,FALSE,"Лист4"}</definedName>
    <definedName name="аааоркк" hidden="1">{#N/A,#N/A,FALSE,"Лист4"}</definedName>
    <definedName name="аарр" localSheetId="24" hidden="1">{#N/A,#N/A,FALSE,"Лист4"}</definedName>
    <definedName name="аарр" hidden="1">{#N/A,#N/A,FALSE,"Лист4"}</definedName>
    <definedName name="амп" localSheetId="24" hidden="1">{#N/A,#N/A,FALSE,"Лист4"}</definedName>
    <definedName name="амп" hidden="1">{#N/A,#N/A,FALSE,"Лист4"}</definedName>
    <definedName name="ап" localSheetId="24" hidden="1">{#N/A,#N/A,FALSE,"Лист4"}</definedName>
    <definedName name="ап" hidden="1">{#N/A,#N/A,FALSE,"Лист4"}</definedName>
    <definedName name="апро" localSheetId="24" hidden="1">{#N/A,#N/A,FALSE,"Лист4"}</definedName>
    <definedName name="апро" hidden="1">{#N/A,#N/A,FALSE,"Лист4"}</definedName>
    <definedName name="аунуну" localSheetId="24" hidden="1">{#N/A,#N/A,FALSE,"Лист4"}</definedName>
    <definedName name="аунуну" hidden="1">{#N/A,#N/A,FALSE,"Лист4"}</definedName>
    <definedName name="бб" localSheetId="24" hidden="1">{#N/A,#N/A,FALSE,"Лист4"}</definedName>
    <definedName name="бб" hidden="1">{#N/A,#N/A,FALSE,"Лист4"}</definedName>
    <definedName name="в" localSheetId="24" hidden="1">{#N/A,#N/A,FALSE,"т02бд"}</definedName>
    <definedName name="в" hidden="1">{#N/A,#N/A,FALSE,"т02бд"}</definedName>
    <definedName name="вававав" localSheetId="24" hidden="1">{#N/A,#N/A,FALSE,"т02бд"}</definedName>
    <definedName name="вававав" hidden="1">{#N/A,#N/A,FALSE,"т02бд"}</definedName>
    <definedName name="вап" localSheetId="24" hidden="1">{#N/A,#N/A,FALSE,"Лист4"}</definedName>
    <definedName name="вап" hidden="1">{#N/A,#N/A,FALSE,"Лист4"}</definedName>
    <definedName name="вапа" localSheetId="24" hidden="1">{#N/A,#N/A,FALSE,"Лист4"}</definedName>
    <definedName name="вапа" hidden="1">{#N/A,#N/A,FALSE,"Лист4"}</definedName>
    <definedName name="вапро" localSheetId="24" hidden="1">{#N/A,#N/A,FALSE,"Лист4"}</definedName>
    <definedName name="вапро" hidden="1">{#N/A,#N/A,FALSE,"Лист4"}</definedName>
    <definedName name="вау" localSheetId="24" hidden="1">{#N/A,#N/A,FALSE,"Лист4"}</definedName>
    <definedName name="вау" hidden="1">{#N/A,#N/A,FALSE,"Лист4"}</definedName>
    <definedName name="вв" localSheetId="24" hidden="1">{#N/A,#N/A,FALSE,"Лист4"}</definedName>
    <definedName name="вв" hidden="1">{#N/A,#N/A,FALSE,"Лист4"}</definedName>
    <definedName name="вмр" localSheetId="24" hidden="1">{#N/A,#N/A,FALSE,"Лист4"}</definedName>
    <definedName name="вмр" hidden="1">{#N/A,#N/A,FALSE,"Лист4"}</definedName>
    <definedName name="вруу" localSheetId="24" hidden="1">{#N/A,#N/A,FALSE,"Лист4"}</definedName>
    <definedName name="вруу" hidden="1">{#N/A,#N/A,FALSE,"Лист4"}</definedName>
    <definedName name="врууунуууу" localSheetId="24" hidden="1">{#N/A,#N/A,FALSE,"Лист4"}</definedName>
    <definedName name="врууунуууу" hidden="1">{#N/A,#N/A,FALSE,"Лист4"}</definedName>
    <definedName name="гг" localSheetId="24" hidden="1">{#N/A,#N/A,FALSE,"Лист4"}</definedName>
    <definedName name="гг" hidden="1">{#N/A,#N/A,FALSE,"Лист4"}</definedName>
    <definedName name="ггг" localSheetId="24" hidden="1">{#N/A,#N/A,FALSE,"Лист4"}</definedName>
    <definedName name="ггг" hidden="1">{#N/A,#N/A,FALSE,"Лист4"}</definedName>
    <definedName name="ггггг" localSheetId="24" hidden="1">{#N/A,#N/A,FALSE,"Лист4"}</definedName>
    <definedName name="ггггг" hidden="1">{#N/A,#N/A,FALSE,"Лист4"}</definedName>
    <definedName name="гго" localSheetId="24" hidden="1">{#N/A,#N/A,FALSE,"Лист4"}</definedName>
    <definedName name="гго" hidden="1">{#N/A,#N/A,FALSE,"Лист4"}</definedName>
    <definedName name="ггшшз" localSheetId="24" hidden="1">{#N/A,#N/A,FALSE,"Лист4"}</definedName>
    <definedName name="ггшшз" hidden="1">{#N/A,#N/A,FALSE,"Лист4"}</definedName>
    <definedName name="гр" localSheetId="24" hidden="1">{#N/A,#N/A,FALSE,"Лист4"}</definedName>
    <definedName name="гр" hidden="1">{#N/A,#N/A,FALSE,"Лист4"}</definedName>
    <definedName name="ддд" localSheetId="24" hidden="1">{#N/A,#N/A,FALSE,"Лист4"}</definedName>
    <definedName name="ддд" hidden="1">{#N/A,#N/A,FALSE,"Лист4"}</definedName>
    <definedName name="е" localSheetId="24" hidden="1">{#N/A,#N/A,FALSE,"Лист4"}</definedName>
    <definedName name="е" hidden="1">{#N/A,#N/A,FALSE,"Лист4"}</definedName>
    <definedName name="ее" localSheetId="24" hidden="1">{#N/A,#N/A,FALSE,"Лист4"}</definedName>
    <definedName name="ее" hidden="1">{#N/A,#N/A,FALSE,"Лист4"}</definedName>
    <definedName name="ееге" localSheetId="24" hidden="1">{#N/A,#N/A,FALSE,"Лист4"}</definedName>
    <definedName name="ееге" hidden="1">{#N/A,#N/A,FALSE,"Лист4"}</definedName>
    <definedName name="еегше" localSheetId="24" hidden="1">{#N/A,#N/A,FALSE,"Лист4"}</definedName>
    <definedName name="еегше" hidden="1">{#N/A,#N/A,FALSE,"Лист4"}</definedName>
    <definedName name="еее" localSheetId="24" hidden="1">{#N/A,#N/A,FALSE,"Лист4"}</definedName>
    <definedName name="еее" hidden="1">{#N/A,#N/A,FALSE,"Лист4"}</definedName>
    <definedName name="ееее" localSheetId="24" hidden="1">{#N/A,#N/A,FALSE,"Лист4"}</definedName>
    <definedName name="ееее" hidden="1">{#N/A,#N/A,FALSE,"Лист4"}</definedName>
    <definedName name="ееекк" localSheetId="24" hidden="1">{#N/A,#N/A,FALSE,"Лист4"}</definedName>
    <definedName name="ееекк" hidden="1">{#N/A,#N/A,FALSE,"Лист4"}</definedName>
    <definedName name="еепке" localSheetId="24" hidden="1">{#N/A,#N/A,FALSE,"Лист4"}</definedName>
    <definedName name="еепке" hidden="1">{#N/A,#N/A,FALSE,"Лист4"}</definedName>
    <definedName name="еешгег" localSheetId="24" hidden="1">{#N/A,#N/A,FALSE,"Лист4"}</definedName>
    <definedName name="еешгег" hidden="1">{#N/A,#N/A,FALSE,"Лист4"}</definedName>
    <definedName name="екуц" localSheetId="24" hidden="1">{#N/A,#N/A,FALSE,"Лист4"}</definedName>
    <definedName name="екуц" hidden="1">{#N/A,#N/A,FALSE,"Лист4"}</definedName>
    <definedName name="енг" localSheetId="24" hidden="1">{#N/A,#N/A,FALSE,"Лист4"}</definedName>
    <definedName name="енг" hidden="1">{#N/A,#N/A,FALSE,"Лист4"}</definedName>
    <definedName name="епи" localSheetId="24" hidden="1">{#N/A,#N/A,FALSE,"Лист4"}</definedName>
    <definedName name="епи" hidden="1">{#N/A,#N/A,FALSE,"Лист4"}</definedName>
    <definedName name="еппп" localSheetId="24" hidden="1">{#N/A,#N/A,FALSE,"т02бд"}</definedName>
    <definedName name="еппп" hidden="1">{#N/A,#N/A,FALSE,"т02бд"}</definedName>
    <definedName name="ешгееуу" localSheetId="24" hidden="1">{#N/A,#N/A,FALSE,"Лист4"}</definedName>
    <definedName name="ешгееуу" hidden="1">{#N/A,#N/A,FALSE,"Лист4"}</definedName>
    <definedName name="є" localSheetId="24" hidden="1">{#N/A,#N/A,FALSE,"Лист4"}</definedName>
    <definedName name="є" hidden="1">{#N/A,#N/A,FALSE,"Лист4"}</definedName>
    <definedName name="єєє" localSheetId="24" hidden="1">{#N/A,#N/A,FALSE,"Лист4"}</definedName>
    <definedName name="єєє" hidden="1">{#N/A,#N/A,FALSE,"Лист4"}</definedName>
    <definedName name="єєєєєє" localSheetId="24" hidden="1">{#N/A,#N/A,FALSE,"Лист4"}</definedName>
    <definedName name="єєєєєє" hidden="1">{#N/A,#N/A,FALSE,"Лист4"}</definedName>
    <definedName name="єєєєєєє" localSheetId="24" hidden="1">{#N/A,#N/A,FALSE,"Лист4"}</definedName>
    <definedName name="єєєєєєє" hidden="1">{#N/A,#N/A,FALSE,"Лист4"}</definedName>
    <definedName name="єєєєєєє." localSheetId="24" hidden="1">{#N/A,#N/A,FALSE,"Лист4"}</definedName>
    <definedName name="єєєєєєє." hidden="1">{#N/A,#N/A,FALSE,"Лист4"}</definedName>
    <definedName name="єєєєєєєєєєєє" localSheetId="24" hidden="1">{#N/A,#N/A,FALSE,"Лист4"}</definedName>
    <definedName name="єєєєєєєєєєєє" hidden="1">{#N/A,#N/A,FALSE,"Лист4"}</definedName>
    <definedName name="єж" localSheetId="24" hidden="1">{#N/A,#N/A,FALSE,"Лист4"}</definedName>
    <definedName name="єж" hidden="1">{#N/A,#N/A,FALSE,"Лист4"}</definedName>
    <definedName name="жж" localSheetId="24" hidden="1">{#N/A,#N/A,FALSE,"Лист4"}</definedName>
    <definedName name="жж" hidden="1">{#N/A,#N/A,FALSE,"Лист4"}</definedName>
    <definedName name="житлове" localSheetId="24" hidden="1">{#N/A,#N/A,FALSE,"Лист4"}</definedName>
    <definedName name="житлове" hidden="1">{#N/A,#N/A,FALSE,"Лист4"}</definedName>
    <definedName name="здоровя" localSheetId="24" hidden="1">{#N/A,#N/A,FALSE,"Лист4"}</definedName>
    <definedName name="здоровя" hidden="1">{#N/A,#N/A,FALSE,"Лист4"}</definedName>
    <definedName name="зз" localSheetId="24" hidden="1">{#N/A,#N/A,FALSE,"Лист4"}</definedName>
    <definedName name="зз" hidden="1">{#N/A,#N/A,FALSE,"Лист4"}</definedName>
    <definedName name="ззз" localSheetId="24" hidden="1">{#N/A,#N/A,FALSE,"Лист4"}</definedName>
    <definedName name="ззз" hidden="1">{#N/A,#N/A,FALSE,"Лист4"}</definedName>
    <definedName name="зззз" localSheetId="24" hidden="1">{#N/A,#N/A,FALSE,"Лист4"}</definedName>
    <definedName name="зззз" hidden="1">{#N/A,#N/A,FALSE,"Лист4"}</definedName>
    <definedName name="ип" localSheetId="24" hidden="1">{#N/A,#N/A,FALSE,"Лист4"}</definedName>
    <definedName name="ип" hidden="1">{#N/A,#N/A,FALSE,"Лист4"}</definedName>
    <definedName name="ить" localSheetId="24" hidden="1">{#N/A,#N/A,FALSE,"Лист4"}</definedName>
    <definedName name="ить" hidden="1">{#N/A,#N/A,FALSE,"Лист4"}</definedName>
    <definedName name="і" localSheetId="24" hidden="1">{#N/A,#N/A,FALSE,"т02бд"}</definedName>
    <definedName name="і" hidden="1">{#N/A,#N/A,FALSE,"т02бд"}</definedName>
    <definedName name="іваа" localSheetId="24" hidden="1">{#N/A,#N/A,FALSE,"Лист4"}</definedName>
    <definedName name="іваа" hidden="1">{#N/A,#N/A,FALSE,"Лист4"}</definedName>
    <definedName name="івап" localSheetId="24" hidden="1">{#N/A,#N/A,FALSE,"Лист4"}</definedName>
    <definedName name="івап" hidden="1">{#N/A,#N/A,FALSE,"Лист4"}</definedName>
    <definedName name="івпа" localSheetId="24" hidden="1">{#N/A,#N/A,FALSE,"Лист4"}</definedName>
    <definedName name="івпа" hidden="1">{#N/A,#N/A,FALSE,"Лист4"}</definedName>
    <definedName name="іі" localSheetId="24" hidden="1">{#N/A,#N/A,FALSE,"Лист4"}</definedName>
    <definedName name="іі" hidden="1">{#N/A,#N/A,FALSE,"Лист4"}</definedName>
    <definedName name="ііі" localSheetId="24" hidden="1">{#N/A,#N/A,FALSE,"Лист4"}</definedName>
    <definedName name="ііі" hidden="1">{#N/A,#N/A,FALSE,"Лист4"}</definedName>
    <definedName name="іііі" localSheetId="24" hidden="1">{#N/A,#N/A,FALSE,"Лист4"}</definedName>
    <definedName name="іііі" hidden="1">{#N/A,#N/A,FALSE,"Лист4"}</definedName>
    <definedName name="ін" localSheetId="24" hidden="1">{#N/A,#N/A,FALSE,"Лист4"}</definedName>
    <definedName name="ін" hidden="1">{#N/A,#N/A,FALSE,"Лист4"}</definedName>
    <definedName name="інші" localSheetId="24" hidden="1">{#N/A,#N/A,FALSE,"Лист4"}</definedName>
    <definedName name="інші" hidden="1">{#N/A,#N/A,FALSE,"Лист4"}</definedName>
    <definedName name="іук" localSheetId="24" hidden="1">{#N/A,#N/A,FALSE,"Лист4"}</definedName>
    <definedName name="іук" hidden="1">{#N/A,#N/A,FALSE,"Лист4"}</definedName>
    <definedName name="їжд" localSheetId="24" hidden="1">{#N/A,#N/A,FALSE,"Лист4"}</definedName>
    <definedName name="їжд" hidden="1">{#N/A,#N/A,FALSE,"Лист4"}</definedName>
    <definedName name="й" localSheetId="24" hidden="1">{#N/A,#N/A,FALSE,"т02бд"}</definedName>
    <definedName name="й" hidden="1">{#N/A,#N/A,FALSE,"т02бд"}</definedName>
    <definedName name="ййй" localSheetId="24" hidden="1">{#N/A,#N/A,FALSE,"Лист4"}</definedName>
    <definedName name="ййй" hidden="1">{#N/A,#N/A,FALSE,"Лист4"}</definedName>
    <definedName name="йййй" localSheetId="24" hidden="1">{#N/A,#N/A,FALSE,"Лист4"}</definedName>
    <definedName name="йййй" hidden="1">{#N/A,#N/A,FALSE,"Лист4"}</definedName>
    <definedName name="квефі" localSheetId="24" hidden="1">{#N/A,#N/A,FALSE,"I";#N/A,#N/A,FALSE,"J";#N/A,#N/A,FALSE,"K";#N/A,#N/A,FALSE,"L";#N/A,#N/A,FALSE,"M";#N/A,#N/A,FALSE,"N";#N/A,#N/A,FALSE,"O"}</definedName>
    <definedName name="квефі" hidden="1">{#N/A,#N/A,FALSE,"I";#N/A,#N/A,FALSE,"J";#N/A,#N/A,FALSE,"K";#N/A,#N/A,FALSE,"L";#N/A,#N/A,FALSE,"M";#N/A,#N/A,FALSE,"N";#N/A,#N/A,FALSE,"O"}</definedName>
    <definedName name="кгккг" localSheetId="24" hidden="1">{#N/A,#N/A,FALSE,"Лист4"}</definedName>
    <definedName name="кгккг" hidden="1">{#N/A,#N/A,FALSE,"Лист4"}</definedName>
    <definedName name="кгкккк" localSheetId="24" hidden="1">{#N/A,#N/A,FALSE,"Лист4"}</definedName>
    <definedName name="кгкккк" hidden="1">{#N/A,#N/A,FALSE,"Лист4"}</definedName>
    <definedName name="кеуц" localSheetId="24" hidden="1">{#N/A,#N/A,FALSE,"Лист4"}</definedName>
    <definedName name="кеуц" hidden="1">{#N/A,#N/A,FALSE,"Лист4"}</definedName>
    <definedName name="кк" localSheetId="24" hidden="1">{#N/A,#N/A,FALSE,"Лист4"}</definedName>
    <definedName name="кк" hidden="1">{#N/A,#N/A,FALSE,"Лист4"}</definedName>
    <definedName name="ккгкг" localSheetId="24" hidden="1">{#N/A,#N/A,FALSE,"Лист4"}</definedName>
    <definedName name="ккгкг" hidden="1">{#N/A,#N/A,FALSE,"Лист4"}</definedName>
    <definedName name="ккк" localSheetId="24" hidden="1">{#N/A,#N/A,FALSE,"Лист4"}</definedName>
    <definedName name="ккк" hidden="1">{#N/A,#N/A,FALSE,"Лист4"}</definedName>
    <definedName name="кккну" localSheetId="24" hidden="1">{#N/A,#N/A,FALSE,"Лист4"}</definedName>
    <definedName name="кккну" hidden="1">{#N/A,#N/A,FALSE,"Лист4"}</definedName>
    <definedName name="кккокк" localSheetId="24" hidden="1">{#N/A,#N/A,FALSE,"Лист4"}</definedName>
    <definedName name="кккокк" hidden="1">{#N/A,#N/A,FALSE,"Лист4"}</definedName>
    <definedName name="комунальне" localSheetId="24" hidden="1">{#N/A,#N/A,FALSE,"Лист4"}</definedName>
    <definedName name="комунальне" hidden="1">{#N/A,#N/A,FALSE,"Лист4"}</definedName>
    <definedName name="кот" localSheetId="24" hidden="1">{#N/A,#N/A,FALSE,"Лист4"}</definedName>
    <definedName name="кот" hidden="1">{#N/A,#N/A,FALSE,"Лист4"}</definedName>
    <definedName name="кр" localSheetId="24" hidden="1">{#N/A,#N/A,FALSE,"Лист4"}</definedName>
    <definedName name="кр" hidden="1">{#N/A,#N/A,FALSE,"Лист4"}</definedName>
    <definedName name="культура" localSheetId="24" hidden="1">{#N/A,#N/A,FALSE,"Лист4"}</definedName>
    <definedName name="культура" hidden="1">{#N/A,#N/A,FALSE,"Лист4"}</definedName>
    <definedName name="л" localSheetId="24" hidden="1">{#N/A,#N/A,FALSE,"Лист4"}</definedName>
    <definedName name="л" hidden="1">{#N/A,#N/A,FALSE,"Лист4"}</definedName>
    <definedName name="лд" localSheetId="24" hidden="1">{#N/A,#N/A,FALSE,"Лист4"}</definedName>
    <definedName name="лд" hidden="1">{#N/A,#N/A,FALSE,"Лист4"}</definedName>
    <definedName name="лл" localSheetId="24" hidden="1">{#N/A,#N/A,FALSE,"Лист4"}</definedName>
    <definedName name="лл" hidden="1">{#N/A,#N/A,FALSE,"Лист4"}</definedName>
    <definedName name="ллл" localSheetId="24" hidden="1">{#N/A,#N/A,FALSE,"Лист4"}</definedName>
    <definedName name="ллл" hidden="1">{#N/A,#N/A,FALSE,"Лист4"}</definedName>
    <definedName name="лнпллпл" localSheetId="24" hidden="1">{#N/A,#N/A,FALSE,"Лист4"}</definedName>
    <definedName name="лнпллпл" hidden="1">{#N/A,#N/A,FALSE,"Лист4"}</definedName>
    <definedName name="мак" localSheetId="24" hidden="1">{#N/A,#N/A,FALSE,"Лист4"}</definedName>
    <definedName name="мак" hidden="1">{#N/A,#N/A,FALSE,"Лист4"}</definedName>
    <definedName name="мм" localSheetId="24" hidden="1">{#N/A,#N/A,FALSE,"Лист4"}</definedName>
    <definedName name="мм" hidden="1">{#N/A,#N/A,FALSE,"Лист4"}</definedName>
    <definedName name="ммм" localSheetId="24" hidden="1">{"'Всего'!$A$1:$F$19"}</definedName>
    <definedName name="ммм" hidden="1">{"'Всего'!$A$1:$F$19"}</definedName>
    <definedName name="ммм_2" localSheetId="24" hidden="1">{"'Всего'!$A$1:$F$19"}</definedName>
    <definedName name="ммм_2" hidden="1">{"'Всего'!$A$1:$F$19"}</definedName>
    <definedName name="ммм_3" localSheetId="24" hidden="1">{"'Всего'!$A$1:$F$19"}</definedName>
    <definedName name="ммм_3" hidden="1">{"'Всего'!$A$1:$F$19"}</definedName>
    <definedName name="ммм_4" localSheetId="24" hidden="1">{"'Всего'!$A$1:$F$19"}</definedName>
    <definedName name="ммм_4" hidden="1">{"'Всего'!$A$1:$F$19"}</definedName>
    <definedName name="мпе" localSheetId="24" hidden="1">{#N/A,#N/A,FALSE,"Лист4"}</definedName>
    <definedName name="мпе" hidden="1">{#N/A,#N/A,FALSE,"Лист4"}</definedName>
    <definedName name="нгнгш" localSheetId="24" hidden="1">{#N/A,#N/A,FALSE,"Лист4"}</definedName>
    <definedName name="нгнгш" hidden="1">{#N/A,#N/A,FALSE,"Лист4"}</definedName>
    <definedName name="ннггг" localSheetId="24" hidden="1">{#N/A,#N/A,FALSE,"Лист4"}</definedName>
    <definedName name="ннггг" hidden="1">{#N/A,#N/A,FALSE,"Лист4"}</definedName>
    <definedName name="ннн" localSheetId="24" hidden="1">{#N/A,#N/A,FALSE,"Лист4"}</definedName>
    <definedName name="ннн" hidden="1">{#N/A,#N/A,FALSE,"Лист4"}</definedName>
    <definedName name="ннннг" localSheetId="24" hidden="1">{#N/A,#N/A,FALSE,"Лист4"}</definedName>
    <definedName name="ннннг" hidden="1">{#N/A,#N/A,FALSE,"Лист4"}</definedName>
    <definedName name="ннннннн" localSheetId="24"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нннннннн" localSheetId="24" hidden="1">{#N/A,#N/A,FALSE,"Лист4"}</definedName>
    <definedName name="нннннннн" hidden="1">{#N/A,#N/A,FALSE,"Лист4"}</definedName>
    <definedName name="ннншенгке" localSheetId="24" hidden="1">{#N/A,#N/A,FALSE,"Лист4"}</definedName>
    <definedName name="ннншенгке" hidden="1">{#N/A,#N/A,FALSE,"Лист4"}</definedName>
    <definedName name="нншекк" localSheetId="24" hidden="1">{#N/A,#N/A,FALSE,"Лист4"}</definedName>
    <definedName name="нншекк" hidden="1">{#N/A,#N/A,FALSE,"Лист4"}</definedName>
    <definedName name="оггне" localSheetId="24" hidden="1">{#N/A,#N/A,FALSE,"Лист4"}</definedName>
    <definedName name="оггне" hidden="1">{#N/A,#N/A,FALSE,"Лист4"}</definedName>
    <definedName name="оллд" localSheetId="24" hidden="1">{#N/A,#N/A,FALSE,"Лист4"}</definedName>
    <definedName name="оллд" hidden="1">{#N/A,#N/A,FALSE,"Лист4"}</definedName>
    <definedName name="олол" localSheetId="24" hidden="1">{#N/A,#N/A,FALSE,"Лист4"}</definedName>
    <definedName name="олол" hidden="1">{#N/A,#N/A,FALSE,"Лист4"}</definedName>
    <definedName name="оо" localSheetId="24" hidden="1">{#N/A,#N/A,FALSE,"Лист4"}</definedName>
    <definedName name="оо" hidden="1">{#N/A,#N/A,FALSE,"Лист4"}</definedName>
    <definedName name="ооо" localSheetId="24" hidden="1">{#N/A,#N/A,FALSE,"Лист4"}</definedName>
    <definedName name="ооо" hidden="1">{#N/A,#N/A,FALSE,"Лист4"}</definedName>
    <definedName name="оооо" localSheetId="24" hidden="1">{#N/A,#N/A,FALSE,"Лист4"}</definedName>
    <definedName name="оооо" hidden="1">{#N/A,#N/A,FALSE,"Лист4"}</definedName>
    <definedName name="орнг" localSheetId="24" hidden="1">{#N/A,#N/A,FALSE,"Лист4"}</definedName>
    <definedName name="орнг" hidden="1">{#N/A,#N/A,FALSE,"Лист4"}</definedName>
    <definedName name="освіта" localSheetId="24" hidden="1">{#N/A,#N/A,FALSE,"Лист4"}</definedName>
    <definedName name="освіта" hidden="1">{#N/A,#N/A,FALSE,"Лист4"}</definedName>
    <definedName name="ох" localSheetId="24" hidden="1">{#N/A,#N/A,FALSE,"Лист4"}</definedName>
    <definedName name="ох" hidden="1">{#N/A,#N/A,FALSE,"Лист4"}</definedName>
    <definedName name="охорона" localSheetId="24" hidden="1">{#N/A,#N/A,FALSE,"Лист4"}</definedName>
    <definedName name="охорона" hidden="1">{#N/A,#N/A,FALSE,"Лист4"}</definedName>
    <definedName name="п" localSheetId="24" hidden="1">{"MONA",#N/A,FALSE,"S"}</definedName>
    <definedName name="п" hidden="1">{"MONA",#N/A,FALSE,"S"}</definedName>
    <definedName name="плеккккг" localSheetId="24" hidden="1">{#N/A,#N/A,FALSE,"Лист4"}</definedName>
    <definedName name="плеккккг" hidden="1">{#N/A,#N/A,FALSE,"Лист4"}</definedName>
    <definedName name="пллеелш" localSheetId="24" hidden="1">{#N/A,#N/A,FALSE,"Лист4"}</definedName>
    <definedName name="пллеелш" hidden="1">{#N/A,#N/A,FALSE,"Лист4"}</definedName>
    <definedName name="попле" localSheetId="24" hidden="1">{#N/A,#N/A,FALSE,"Лист4"}</definedName>
    <definedName name="попле" hidden="1">{#N/A,#N/A,FALSE,"Лист4"}</definedName>
    <definedName name="пот" localSheetId="24" hidden="1">{#N/A,#N/A,FALSE,"Лист4"}</definedName>
    <definedName name="пот" hidden="1">{#N/A,#N/A,FALSE,"Лист4"}</definedName>
    <definedName name="пп" localSheetId="24" hidden="1">{#N/A,#N/A,FALSE,"Лист4"}</definedName>
    <definedName name="пп" hidden="1">{#N/A,#N/A,FALSE,"Лист4"}</definedName>
    <definedName name="ппппппппппп" localSheetId="24" hidden="1">{#N/A,#N/A,FALSE,"SimInp1";#N/A,#N/A,FALSE,"SimInp2";#N/A,#N/A,FALSE,"SimOut1";#N/A,#N/A,FALSE,"SimOut2";#N/A,#N/A,FALSE,"SimOut3";#N/A,#N/A,FALSE,"SimOut4";#N/A,#N/A,FALSE,"SimOut5"}</definedName>
    <definedName name="ппппппппппп" hidden="1">{#N/A,#N/A,FALSE,"SimInp1";#N/A,#N/A,FALSE,"SimInp2";#N/A,#N/A,FALSE,"SimOut1";#N/A,#N/A,FALSE,"SimOut2";#N/A,#N/A,FALSE,"SimOut3";#N/A,#N/A,FALSE,"SimOut4";#N/A,#N/A,FALSE,"SimOut5"}</definedName>
    <definedName name="ппше" localSheetId="24" hidden="1">{#N/A,#N/A,FALSE,"Лист4"}</definedName>
    <definedName name="ппше" hidden="1">{#N/A,#N/A,FALSE,"Лист4"}</definedName>
    <definedName name="про" localSheetId="24" hidden="1">{#N/A,#N/A,FALSE,"Лист4"}</definedName>
    <definedName name="про" hidden="1">{#N/A,#N/A,FALSE,"Лист4"}</definedName>
    <definedName name="прогшлл" localSheetId="24" hidden="1">{#N/A,#N/A,FALSE,"т02бд"}</definedName>
    <definedName name="прогшлл" hidden="1">{#N/A,#N/A,FALSE,"т02бд"}</definedName>
    <definedName name="прое" localSheetId="24" hidden="1">{#N/A,#N/A,FALSE,"Лист4"}</definedName>
    <definedName name="прое" hidden="1">{#N/A,#N/A,FALSE,"Лист4"}</definedName>
    <definedName name="прои" localSheetId="24" hidden="1">{#N/A,#N/A,FALSE,"Лист4"}</definedName>
    <definedName name="прои" hidden="1">{#N/A,#N/A,FALSE,"Лист4"}</definedName>
    <definedName name="рг" localSheetId="24" hidden="1">{"BOP_TAB",#N/A,FALSE,"N";"MIDTERM_TAB",#N/A,FALSE,"O";"FUND_CRED",#N/A,FALSE,"P";"DEBT_TAB1",#N/A,FALSE,"Q";"DEBT_TAB2",#N/A,FALSE,"Q";"FORFIN_TAB1",#N/A,FALSE,"R";"FORFIN_TAB2",#N/A,FALSE,"R";"BOP_ANALY",#N/A,FALSE,"U"}</definedName>
    <definedName name="рг" hidden="1">{"BOP_TAB",#N/A,FALSE,"N";"MIDTERM_TAB",#N/A,FALSE,"O";"FUND_CRED",#N/A,FALSE,"P";"DEBT_TAB1",#N/A,FALSE,"Q";"DEBT_TAB2",#N/A,FALSE,"Q";"FORFIN_TAB1",#N/A,FALSE,"R";"FORFIN_TAB2",#N/A,FALSE,"R";"BOP_ANALY",#N/A,FALSE,"U"}</definedName>
    <definedName name="рор" localSheetId="24" hidden="1">{#N/A,#N/A,FALSE,"Лист4"}</definedName>
    <definedName name="рор" hidden="1">{#N/A,#N/A,FALSE,"Лист4"}</definedName>
    <definedName name="роро" localSheetId="24" hidden="1">{#N/A,#N/A,FALSE,"Лист4"}</definedName>
    <definedName name="роро" hidden="1">{#N/A,#N/A,FALSE,"Лист4"}</definedName>
    <definedName name="росія" localSheetId="24" hidden="1">{#N/A,#N/A,FALSE,"I";#N/A,#N/A,FALSE,"J";#N/A,#N/A,FALSE,"K";#N/A,#N/A,FALSE,"L";#N/A,#N/A,FALSE,"M";#N/A,#N/A,FALSE,"N";#N/A,#N/A,FALSE,"O"}</definedName>
    <definedName name="росія" hidden="1">{#N/A,#N/A,FALSE,"I";#N/A,#N/A,FALSE,"J";#N/A,#N/A,FALSE,"K";#N/A,#N/A,FALSE,"L";#N/A,#N/A,FALSE,"M";#N/A,#N/A,FALSE,"N";#N/A,#N/A,FALSE,"O"}</definedName>
    <definedName name="ррпеак" localSheetId="24" hidden="1">{"MONA",#N/A,FALSE,"S"}</definedName>
    <definedName name="ррпеак" hidden="1">{"MONA",#N/A,FALSE,"S"}</definedName>
    <definedName name="рррр" localSheetId="24" hidden="1">{#N/A,#N/A,FALSE,"Лист4"}</definedName>
    <definedName name="рррр" hidden="1">{#N/A,#N/A,FALSE,"Лист4"}</definedName>
    <definedName name="рррррр" localSheetId="24"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localSheetId="24" hidden="1">{"MONA",#N/A,FALSE,"S"}</definedName>
    <definedName name="РРРРРРРРРРРРРРРРРРРРРРРРРРР" hidden="1">{"MONA",#N/A,FALSE,"S"}</definedName>
    <definedName name="СВОД" localSheetId="24" hidden="1">{"'Всего'!$A$1:$F$19"}</definedName>
    <definedName name="СВОД" hidden="1">{"'Всего'!$A$1:$F$19"}</definedName>
    <definedName name="сми" localSheetId="24" hidden="1">{#N/A,#N/A,FALSE,"Лист4"}</definedName>
    <definedName name="сми" hidden="1">{#N/A,#N/A,FALSE,"Лист4"}</definedName>
    <definedName name="сс" localSheetId="24" hidden="1">{#N/A,#N/A,FALSE,"Лист4"}</definedName>
    <definedName name="сс" hidden="1">{#N/A,#N/A,FALSE,"Лист4"}</definedName>
    <definedName name="Строхові_компанії_великі">#REF!</definedName>
    <definedName name="сум" localSheetId="24" hidden="1">{#N/A,#N/A,FALSE,"Лист4"}</definedName>
    <definedName name="сум" hidden="1">{#N/A,#N/A,FALSE,"Лист4"}</definedName>
    <definedName name="Суми" localSheetId="24" hidden="1">{#N/A,#N/A,FALSE,"Лист4"}</definedName>
    <definedName name="Суми" hidden="1">{#N/A,#N/A,FALSE,"Лист4"}</definedName>
    <definedName name="счу" localSheetId="24" hidden="1">{#N/A,#N/A,FALSE,"Лист4"}</definedName>
    <definedName name="счу" hidden="1">{#N/A,#N/A,FALSE,"Лист4"}</definedName>
    <definedName name="счя" localSheetId="24" hidden="1">{#N/A,#N/A,FALSE,"Лист4"}</definedName>
    <definedName name="счя" hidden="1">{#N/A,#N/A,FALSE,"Лист4"}</definedName>
    <definedName name="т05" localSheetId="24" hidden="1">{#N/A,#N/A,FALSE,"т04"}</definedName>
    <definedName name="т05" hidden="1">{#N/A,#N/A,FALSE,"т04"}</definedName>
    <definedName name="т841" localSheetId="24" hidden="1">{#N/A,#N/A,FALSE,"т02бд"}</definedName>
    <definedName name="т841" hidden="1">{#N/A,#N/A,FALSE,"т02бд"}</definedName>
    <definedName name="там06_2010" localSheetId="24"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огн" localSheetId="24" hidden="1">{#N/A,#N/A,FALSE,"Лист4"}</definedName>
    <definedName name="тогн" hidden="1">{#N/A,#N/A,FALSE,"Лист4"}</definedName>
    <definedName name="трн" localSheetId="24" hidden="1">{#N/A,#N/A,FALSE,"Лист4"}</definedName>
    <definedName name="трн" hidden="1">{#N/A,#N/A,FALSE,"Лист4"}</definedName>
    <definedName name="ттт" localSheetId="24" hidden="1">{#N/A,#N/A,FALSE,"Лист4"}</definedName>
    <definedName name="ттт" hidden="1">{#N/A,#N/A,FALSE,"Лист4"}</definedName>
    <definedName name="ть" localSheetId="24" hidden="1">{#N/A,#N/A,FALSE,"Лист4"}</definedName>
    <definedName name="ть" hidden="1">{#N/A,#N/A,FALSE,"Лист4"}</definedName>
    <definedName name="уа" localSheetId="24" hidden="1">{#N/A,#N/A,FALSE,"Лист4"}</definedName>
    <definedName name="уа" hidden="1">{#N/A,#N/A,FALSE,"Лист4"}</definedName>
    <definedName name="увке" localSheetId="24" hidden="1">{#N/A,#N/A,FALSE,"Лист4"}</definedName>
    <definedName name="увке" hidden="1">{#N/A,#N/A,FALSE,"Лист4"}</definedName>
    <definedName name="уеунукнун" localSheetId="24" hidden="1">{#N/A,#N/A,FALSE,"Лист4"}</definedName>
    <definedName name="уеунукнун" hidden="1">{#N/A,#N/A,FALSE,"Лист4"}</definedName>
    <definedName name="уке" localSheetId="24" hidden="1">{#N/A,#N/A,FALSE,"Лист4"}</definedName>
    <definedName name="уке" hidden="1">{#N/A,#N/A,FALSE,"Лист4"}</definedName>
    <definedName name="укй" localSheetId="24" hidden="1">{#N/A,#N/A,FALSE,"Лист4"}</definedName>
    <definedName name="укй" hidden="1">{#N/A,#N/A,FALSE,"Лист4"}</definedName>
    <definedName name="укунн" localSheetId="24" hidden="1">{#N/A,#N/A,FALSE,"Лист4"}</definedName>
    <definedName name="укунн" hidden="1">{#N/A,#N/A,FALSE,"Лист4"}</definedName>
    <definedName name="унунен" localSheetId="24" hidden="1">{#N/A,#N/A,FALSE,"Лист4"}</definedName>
    <definedName name="унунен" hidden="1">{#N/A,#N/A,FALSE,"Лист4"}</definedName>
    <definedName name="унунун" localSheetId="24" hidden="1">{#N/A,#N/A,FALSE,"Лист4"}</definedName>
    <definedName name="унунун" hidden="1">{#N/A,#N/A,FALSE,"Лист4"}</definedName>
    <definedName name="унуу" localSheetId="24" hidden="1">{#N/A,#N/A,FALSE,"Лист4"}</definedName>
    <definedName name="унуу" hidden="1">{#N/A,#N/A,FALSE,"Лист4"}</definedName>
    <definedName name="унуун" localSheetId="24" hidden="1">{#N/A,#N/A,FALSE,"Лист4"}</definedName>
    <definedName name="унуун" hidden="1">{#N/A,#N/A,FALSE,"Лист4"}</definedName>
    <definedName name="унууу" localSheetId="24" hidden="1">{#N/A,#N/A,FALSE,"Лист4"}</definedName>
    <definedName name="унууу" hidden="1">{#N/A,#N/A,FALSE,"Лист4"}</definedName>
    <definedName name="управ" localSheetId="24" hidden="1">{#N/A,#N/A,FALSE,"Лист4"}</definedName>
    <definedName name="управ" hidden="1">{#N/A,#N/A,FALSE,"Лист4"}</definedName>
    <definedName name="управління" localSheetId="24" hidden="1">{#N/A,#N/A,FALSE,"Лист4"}</definedName>
    <definedName name="управління" hidden="1">{#N/A,#N/A,FALSE,"Лист4"}</definedName>
    <definedName name="уукее" localSheetId="24" hidden="1">{#N/A,#N/A,FALSE,"Лист4"}</definedName>
    <definedName name="уукее" hidden="1">{#N/A,#N/A,FALSE,"Лист4"}</definedName>
    <definedName name="ууннну" localSheetId="24" hidden="1">{#N/A,#N/A,FALSE,"Лист4"}</definedName>
    <definedName name="ууннну" hidden="1">{#N/A,#N/A,FALSE,"Лист4"}</definedName>
    <definedName name="ууну" localSheetId="24" hidden="1">{#N/A,#N/A,FALSE,"Лист4"}</definedName>
    <definedName name="ууну" hidden="1">{#N/A,#N/A,FALSE,"Лист4"}</definedName>
    <definedName name="уунунг" localSheetId="24" hidden="1">{#N/A,#N/A,FALSE,"Лист4"}</definedName>
    <definedName name="уунунг" hidden="1">{#N/A,#N/A,FALSE,"Лист4"}</definedName>
    <definedName name="уунунууу" localSheetId="24" hidden="1">{#N/A,#N/A,FALSE,"Лист4"}</definedName>
    <definedName name="уунунууу" hidden="1">{#N/A,#N/A,FALSE,"Лист4"}</definedName>
    <definedName name="уунуурр" localSheetId="24" hidden="1">{#N/A,#N/A,FALSE,"Лист4"}</definedName>
    <definedName name="уунуурр" hidden="1">{#N/A,#N/A,FALSE,"Лист4"}</definedName>
    <definedName name="уунуууу" localSheetId="24" hidden="1">{#N/A,#N/A,FALSE,"Лист4"}</definedName>
    <definedName name="уунуууу" hidden="1">{#N/A,#N/A,FALSE,"Лист4"}</definedName>
    <definedName name="ууу" localSheetId="24" hidden="1">{#N/A,#N/A,FALSE,"Лист4"}</definedName>
    <definedName name="ууу" hidden="1">{#N/A,#N/A,FALSE,"Лист4"}</definedName>
    <definedName name="ууунну" localSheetId="24" hidden="1">{#N/A,#N/A,FALSE,"Лист4"}</definedName>
    <definedName name="ууунну" hidden="1">{#N/A,#N/A,FALSE,"Лист4"}</definedName>
    <definedName name="ууунууууу" localSheetId="24" hidden="1">{#N/A,#N/A,FALSE,"Лист4"}</definedName>
    <definedName name="ууунууууу" hidden="1">{#N/A,#N/A,FALSE,"Лист4"}</definedName>
    <definedName name="уууу" localSheetId="24" hidden="1">{#N/A,#N/A,FALSE,"Лист4"}</definedName>
    <definedName name="уууу" hidden="1">{#N/A,#N/A,FALSE,"Лист4"}</definedName>
    <definedName name="уууу32" localSheetId="24" hidden="1">{#N/A,#N/A,FALSE,"Лист4"}</definedName>
    <definedName name="уууу32" hidden="1">{#N/A,#N/A,FALSE,"Лист4"}</definedName>
    <definedName name="уууун" localSheetId="24" hidden="1">{#N/A,#N/A,FALSE,"Лист4"}</definedName>
    <definedName name="уууун" hidden="1">{#N/A,#N/A,FALSE,"Лист4"}</definedName>
    <definedName name="ф" localSheetId="24" hidden="1">{#N/A,#N/A,FALSE,"т02бд"}</definedName>
    <definedName name="ф" hidden="1">{#N/A,#N/A,FALSE,"т02бд"}</definedName>
    <definedName name="фіва" localSheetId="24" hidden="1">{#N/A,#N/A,FALSE,"т02бд"}</definedName>
    <definedName name="фіва" hidden="1">{#N/A,#N/A,FALSE,"т02бд"}</definedName>
    <definedName name="фф" localSheetId="24" hidden="1">{#N/A,#N/A,FALSE,"Лист4"}</definedName>
    <definedName name="фф" hidden="1">{#N/A,#N/A,FALSE,"Лист4"}</definedName>
    <definedName name="ффф" localSheetId="24" hidden="1">{#N/A,#N/A,FALSE,"Лист4"}</definedName>
    <definedName name="ффф" hidden="1">{#N/A,#N/A,FALSE,"Лист4"}</definedName>
    <definedName name="фффф" localSheetId="24" hidden="1">{#N/A,#N/A,FALSE,"Лист4"}</definedName>
    <definedName name="фффф" hidden="1">{#N/A,#N/A,FALSE,"Лист4"}</definedName>
    <definedName name="ффффф" localSheetId="24" hidden="1">{#N/A,#N/A,FALSE,"Лист4"}</definedName>
    <definedName name="ффффф" hidden="1">{#N/A,#N/A,FALSE,"Лист4"}</definedName>
    <definedName name="хз" localSheetId="24" hidden="1">{#N/A,#N/A,FALSE,"Лист4"}</definedName>
    <definedName name="хз" hidden="1">{#N/A,#N/A,FALSE,"Лист4"}</definedName>
    <definedName name="хїз" localSheetId="24" hidden="1">{#N/A,#N/A,FALSE,"Лист4"}</definedName>
    <definedName name="хїз" hidden="1">{#N/A,#N/A,FALSE,"Лист4"}</definedName>
    <definedName name="ххх" localSheetId="24" hidden="1">{#N/A,#N/A,FALSE,"Лист4"}</definedName>
    <definedName name="ххх" hidden="1">{#N/A,#N/A,FALSE,"Лист4"}</definedName>
    <definedName name="ц" localSheetId="24" hidden="1">{#N/A,#N/A,FALSE,"Лист4"}</definedName>
    <definedName name="ц" hidden="1">{#N/A,#N/A,FALSE,"Лист4"}</definedName>
    <definedName name="цва" localSheetId="24" hidden="1">{#N/A,#N/A,FALSE,"Лист4"}</definedName>
    <definedName name="цва" hidden="1">{#N/A,#N/A,FALSE,"Лист4"}</definedName>
    <definedName name="цекццецце" localSheetId="24" hidden="1">{#N/A,#N/A,FALSE,"Лист4"}</definedName>
    <definedName name="цекццецце" hidden="1">{#N/A,#N/A,FALSE,"Лист4"}</definedName>
    <definedName name="цеце" localSheetId="24" hidden="1">{#N/A,#N/A,FALSE,"Лист4"}</definedName>
    <definedName name="цеце" hidden="1">{#N/A,#N/A,FALSE,"Лист4"}</definedName>
    <definedName name="цецеце" localSheetId="24" hidden="1">{#N/A,#N/A,FALSE,"Лист4"}</definedName>
    <definedName name="цецеце" hidden="1">{#N/A,#N/A,FALSE,"Лист4"}</definedName>
    <definedName name="цук" localSheetId="24" hidden="1">{#N/A,#N/A,FALSE,"Лист4"}</definedName>
    <definedName name="цук" hidden="1">{#N/A,#N/A,FALSE,"Лист4"}</definedName>
    <definedName name="цуку" localSheetId="24" hidden="1">{#N/A,#N/A,FALSE,"Лист4"}</definedName>
    <definedName name="цуку" hidden="1">{#N/A,#N/A,FALSE,"Лист4"}</definedName>
    <definedName name="цууу" localSheetId="24" hidden="1">{#N/A,#N/A,FALSE,"Лист4"}</definedName>
    <definedName name="цууу" hidden="1">{#N/A,#N/A,FALSE,"Лист4"}</definedName>
    <definedName name="цц" localSheetId="24" hidden="1">{#N/A,#N/A,FALSE,"Лист4"}</definedName>
    <definedName name="цц" hidden="1">{#N/A,#N/A,FALSE,"Лист4"}</definedName>
    <definedName name="ццвва" localSheetId="24" hidden="1">{#N/A,#N/A,FALSE,"Лист4"}</definedName>
    <definedName name="ццвва" hidden="1">{#N/A,#N/A,FALSE,"Лист4"}</definedName>
    <definedName name="ццецц" localSheetId="24" hidden="1">{#N/A,#N/A,FALSE,"Лист4"}</definedName>
    <definedName name="ццецц" hidden="1">{#N/A,#N/A,FALSE,"Лист4"}</definedName>
    <definedName name="ццеццке" localSheetId="24" hidden="1">{#N/A,#N/A,FALSE,"Лист4"}</definedName>
    <definedName name="ццеццке" hidden="1">{#N/A,#N/A,FALSE,"Лист4"}</definedName>
    <definedName name="ццеццкевап" localSheetId="24" hidden="1">{#N/A,#N/A,FALSE,"Лист4"}</definedName>
    <definedName name="ццеццкевап" hidden="1">{#N/A,#N/A,FALSE,"Лист4"}</definedName>
    <definedName name="ццке" localSheetId="24" hidden="1">{#N/A,#N/A,FALSE,"Лист4"}</definedName>
    <definedName name="ццке" hidden="1">{#N/A,#N/A,FALSE,"Лист4"}</definedName>
    <definedName name="ццук" localSheetId="24" hidden="1">{#N/A,#N/A,FALSE,"Лист4"}</definedName>
    <definedName name="ццук" hidden="1">{#N/A,#N/A,FALSE,"Лист4"}</definedName>
    <definedName name="цццецц" localSheetId="24" hidden="1">{#N/A,#N/A,FALSE,"Лист4"}</definedName>
    <definedName name="цццецц" hidden="1">{#N/A,#N/A,FALSE,"Лист4"}</definedName>
    <definedName name="цццкеец" localSheetId="24" hidden="1">{#N/A,#N/A,FALSE,"Лист4"}</definedName>
    <definedName name="цццкеец" hidden="1">{#N/A,#N/A,FALSE,"Лист4"}</definedName>
    <definedName name="цццц" localSheetId="24" hidden="1">{#N/A,#N/A,FALSE,"Лист4"}</definedName>
    <definedName name="цццц" hidden="1">{#N/A,#N/A,FALSE,"Лист4"}</definedName>
    <definedName name="ццццкц" localSheetId="24" hidden="1">{#N/A,#N/A,FALSE,"Лист4"}</definedName>
    <definedName name="ццццкц" hidden="1">{#N/A,#N/A,FALSE,"Лист4"}</definedName>
    <definedName name="ццццц" localSheetId="24" hidden="1">{#N/A,#N/A,FALSE,"Лист4"}</definedName>
    <definedName name="ццццц" hidden="1">{#N/A,#N/A,FALSE,"Лист4"}</definedName>
    <definedName name="цццццц" localSheetId="24" hidden="1">{#N/A,#N/A,FALSE,"Лист4"}</definedName>
    <definedName name="цццццц" hidden="1">{#N/A,#N/A,FALSE,"Лист4"}</definedName>
    <definedName name="чву" localSheetId="24" hidden="1">{#N/A,#N/A,FALSE,"Лист4"}</definedName>
    <definedName name="чву" hidden="1">{#N/A,#N/A,FALSE,"Лист4"}</definedName>
    <definedName name="чч" localSheetId="24" hidden="1">{#N/A,#N/A,FALSE,"Лист4"}</definedName>
    <definedName name="чч" hidden="1">{#N/A,#N/A,FALSE,"Лист4"}</definedName>
    <definedName name="ччч" localSheetId="24" hidden="1">{#N/A,#N/A,FALSE,"Лист4"}</definedName>
    <definedName name="ччч" hidden="1">{#N/A,#N/A,FALSE,"Лист4"}</definedName>
    <definedName name="шш" localSheetId="24" hidden="1">{#N/A,#N/A,FALSE,"Лист4"}</definedName>
    <definedName name="шш" hidden="1">{#N/A,#N/A,FALSE,"Лист4"}</definedName>
    <definedName name="шшшш" localSheetId="24" hidden="1">{#N/A,#N/A,FALSE,"Лист4"}</definedName>
    <definedName name="шшшш" hidden="1">{#N/A,#N/A,FALSE,"Лист4"}</definedName>
    <definedName name="щщ" localSheetId="24" hidden="1">{#N/A,#N/A,FALSE,"Лист4"}</definedName>
    <definedName name="щщ" hidden="1">{#N/A,#N/A,FALSE,"Лист4"}</definedName>
    <definedName name="щщщ" localSheetId="24" hidden="1">{#N/A,#N/A,FALSE,"Лист4"}</definedName>
    <definedName name="щщщ" hidden="1">{#N/A,#N/A,FALSE,"Лист4"}</definedName>
    <definedName name="щщщшг" localSheetId="24" hidden="1">{#N/A,#N/A,FALSE,"Лист4"}</definedName>
    <definedName name="щщщшг" hidden="1">{#N/A,#N/A,FALSE,"Лист4"}</definedName>
    <definedName name="элд" localSheetId="24" hidden="1">{"'Всего'!$A$1:$F$19"}</definedName>
    <definedName name="элд" hidden="1">{"'Всего'!$A$1:$F$19"}</definedName>
    <definedName name="юю" localSheetId="24" hidden="1">{#N/A,#N/A,FALSE,"Лист4"}</definedName>
    <definedName name="юю" hidden="1">{#N/A,#N/A,FALSE,"Лист4"}</definedName>
    <definedName name="ююю" localSheetId="24" hidden="1">{#N/A,#N/A,FALSE,"Лист4"}</definedName>
    <definedName name="ююю" hidden="1">{#N/A,#N/A,FALSE,"Лист4"}</definedName>
    <definedName name="яяя" localSheetId="24" hidden="1">{#N/A,#N/A,FALSE,"Лист4"}</definedName>
    <definedName name="яяя" hidden="1">{#N/A,#N/A,FALSE,"Лист4"}</definedName>
    <definedName name="яяяя" localSheetId="24" hidden="1">{#N/A,#N/A,FALSE,"Лист4"}</definedName>
    <definedName name="яяяя" hidden="1">{#N/A,#N/A,FALSE,"Лист4"}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0" i="51" l="1"/>
  <c r="U20" i="51"/>
  <c r="T20" i="51"/>
  <c r="S20" i="51"/>
  <c r="R20" i="51"/>
  <c r="S16" i="43" l="1"/>
  <c r="R16" i="43"/>
  <c r="S15" i="43"/>
  <c r="R15" i="43"/>
  <c r="S14" i="43"/>
  <c r="R14" i="43"/>
  <c r="S13" i="43"/>
  <c r="R13" i="43"/>
  <c r="R12" i="43"/>
  <c r="R11" i="43"/>
  <c r="R17" i="43" s="1"/>
  <c r="C22" i="1"/>
  <c r="C18" i="1"/>
  <c r="B8" i="1"/>
  <c r="B18" i="1"/>
  <c r="B22" i="1"/>
  <c r="B27" i="1"/>
  <c r="C26" i="1"/>
  <c r="C11" i="1"/>
  <c r="C23" i="1"/>
  <c r="C32" i="1"/>
  <c r="B23" i="1"/>
  <c r="C31" i="1"/>
  <c r="B9" i="1"/>
  <c r="C35" i="1"/>
  <c r="B36" i="1"/>
  <c r="B42" i="1"/>
  <c r="C44" i="1"/>
  <c r="C7" i="1"/>
  <c r="B21" i="1"/>
  <c r="B28" i="1"/>
  <c r="C30" i="1"/>
  <c r="C29" i="1"/>
  <c r="B39" i="1"/>
  <c r="B6" i="1"/>
  <c r="B30" i="1"/>
  <c r="B32" i="1"/>
  <c r="B35" i="1"/>
  <c r="C34" i="1"/>
  <c r="C17" i="1"/>
  <c r="B31" i="1"/>
  <c r="B34" i="1"/>
  <c r="C45" i="1"/>
  <c r="B44" i="1"/>
  <c r="C43" i="1"/>
  <c r="B41" i="1"/>
  <c r="B40" i="1"/>
  <c r="B10" i="1"/>
  <c r="C15" i="1"/>
  <c r="B4" i="1"/>
  <c r="C12" i="1"/>
  <c r="C41" i="1"/>
  <c r="C42" i="1"/>
  <c r="C8" i="1"/>
  <c r="C4" i="1"/>
  <c r="C14" i="1"/>
  <c r="B43" i="1"/>
  <c r="B5" i="1"/>
  <c r="B15" i="1"/>
  <c r="B14" i="1"/>
  <c r="B11" i="1"/>
  <c r="C6" i="1"/>
  <c r="C16" i="1"/>
  <c r="B33" i="1"/>
  <c r="C28" i="1"/>
  <c r="C2" i="1"/>
  <c r="C40" i="1"/>
  <c r="C27" i="1"/>
  <c r="C3" i="1"/>
  <c r="C37" i="1"/>
  <c r="C36" i="1"/>
  <c r="B2" i="1"/>
  <c r="C5" i="1"/>
  <c r="B12" i="1"/>
  <c r="C20" i="1"/>
  <c r="C39" i="1"/>
  <c r="B3" i="1"/>
  <c r="B24" i="1"/>
  <c r="C38" i="1"/>
  <c r="C24" i="1"/>
  <c r="C25" i="1"/>
  <c r="B20" i="1"/>
  <c r="B38" i="1"/>
  <c r="C9" i="1"/>
  <c r="B7" i="1"/>
  <c r="C13" i="1"/>
  <c r="B37" i="1"/>
  <c r="B45" i="1"/>
  <c r="B26" i="1"/>
  <c r="B25" i="1"/>
  <c r="C19" i="1"/>
  <c r="C33" i="1"/>
  <c r="C10" i="1"/>
  <c r="B29" i="1"/>
  <c r="B17" i="1"/>
  <c r="B19" i="1"/>
  <c r="B16" i="1"/>
  <c r="C21" i="1"/>
  <c r="B13" i="1"/>
</calcChain>
</file>

<file path=xl/sharedStrings.xml><?xml version="1.0" encoding="utf-8"?>
<sst xmlns="http://schemas.openxmlformats.org/spreadsheetml/2006/main" count="1715" uniqueCount="550">
  <si>
    <t>Назва</t>
  </si>
  <si>
    <t>ABR</t>
  </si>
  <si>
    <t>Перелік скорочень</t>
  </si>
  <si>
    <t>Abbreviations</t>
  </si>
  <si>
    <t>Назва:</t>
  </si>
  <si>
    <t>Повернутися до переліку / Return to the Index</t>
  </si>
  <si>
    <t>Title:</t>
  </si>
  <si>
    <t>Джерело:</t>
  </si>
  <si>
    <t>НБУ</t>
  </si>
  <si>
    <t>Source:</t>
  </si>
  <si>
    <t>NBU</t>
  </si>
  <si>
    <t>Примітка:</t>
  </si>
  <si>
    <t>Note:</t>
  </si>
  <si>
    <t>Кількість кредитних спілок (КС)</t>
  </si>
  <si>
    <t>Частка активів КС, що залучають депозити, % (п. ш.)</t>
  </si>
  <si>
    <t>Частка активів КС, що не залучають депозити, % (п. ш.)</t>
  </si>
  <si>
    <t>Share of assets of CUs that take deposits, % (r.h.s.)</t>
  </si>
  <si>
    <t>Share of assets of CUs that do not take deposits, % (r.h.s.)</t>
  </si>
  <si>
    <t>&lt;7%</t>
  </si>
  <si>
    <t>7–15%</t>
  </si>
  <si>
    <t>15–30%</t>
  </si>
  <si>
    <t>30–50%</t>
  </si>
  <si>
    <t>&gt;50%</t>
  </si>
  <si>
    <t>Операційна ефективність діяльності кредитних спілок (наростаючим підсумком)</t>
  </si>
  <si>
    <t xml:space="preserve">CIR – Cost-to-Income Ratio, співвідношення операційних витрат та операційних доходів. </t>
  </si>
  <si>
    <t>CIR – Cost-to-Income Ratio, ratio of operating expenses and operating income</t>
  </si>
  <si>
    <t>Q1.19</t>
  </si>
  <si>
    <t>Q2.19</t>
  </si>
  <si>
    <t>Q3.19</t>
  </si>
  <si>
    <t>Q4.19</t>
  </si>
  <si>
    <t>Q1.20</t>
  </si>
  <si>
    <t>Q2.20</t>
  </si>
  <si>
    <t>Q3.20</t>
  </si>
  <si>
    <t>Q4.20</t>
  </si>
  <si>
    <t>Q1.21</t>
  </si>
  <si>
    <t>Q2.21</t>
  </si>
  <si>
    <t>Q3.21</t>
  </si>
  <si>
    <t>Q4.21</t>
  </si>
  <si>
    <t>Q1.22</t>
  </si>
  <si>
    <t>Q2.22</t>
  </si>
  <si>
    <t>Q3.22</t>
  </si>
  <si>
    <t>І.19</t>
  </si>
  <si>
    <t>ІІ.19</t>
  </si>
  <si>
    <t>ІІІ.19</t>
  </si>
  <si>
    <t>ІV.19</t>
  </si>
  <si>
    <t>І.20</t>
  </si>
  <si>
    <t>ІІ.20</t>
  </si>
  <si>
    <t>ІІІ.20</t>
  </si>
  <si>
    <t>ІV.20</t>
  </si>
  <si>
    <t>І.21</t>
  </si>
  <si>
    <t>ІІ.21</t>
  </si>
  <si>
    <t>ІІІ.21</t>
  </si>
  <si>
    <t>ІV.21</t>
  </si>
  <si>
    <t>І.22</t>
  </si>
  <si>
    <t>ІІ.22</t>
  </si>
  <si>
    <t>CIR, % (п. ш.)</t>
  </si>
  <si>
    <t>CIR, % (r.h.s.)</t>
  </si>
  <si>
    <t>Структура джерел фондування кредитних спілок</t>
  </si>
  <si>
    <t>Composition of funding sources of credit unions</t>
  </si>
  <si>
    <t>12.19</t>
  </si>
  <si>
    <t>12.20</t>
  </si>
  <si>
    <t>12.21</t>
  </si>
  <si>
    <t>03.22</t>
  </si>
  <si>
    <t>06.22</t>
  </si>
  <si>
    <t>09.22</t>
  </si>
  <si>
    <t>Обов’язкові пайові внески </t>
  </si>
  <si>
    <t>Compulsory share contributions</t>
  </si>
  <si>
    <t>Додаткові поворотні внески</t>
  </si>
  <si>
    <t>Add. repayable contributions</t>
  </si>
  <si>
    <t>Резервний капітал </t>
  </si>
  <si>
    <t>Reserve capital</t>
  </si>
  <si>
    <t>Накопичений прибуток /збиток </t>
  </si>
  <si>
    <t>Accumulated profit / loss</t>
  </si>
  <si>
    <t xml:space="preserve">Депозити </t>
  </si>
  <si>
    <t xml:space="preserve">Deposits </t>
  </si>
  <si>
    <t>Кошти ОКС, КС, банків, інші зобов’язання</t>
  </si>
  <si>
    <t>Funds of UCU, CU, banks, оther liabilities</t>
  </si>
  <si>
    <t>На бізнесові потреби</t>
  </si>
  <si>
    <t>Business loans</t>
  </si>
  <si>
    <t>На придбання, будівництво, ремонт нерухомості</t>
  </si>
  <si>
    <t>Loans for the purchase, construction, repair of real estate</t>
  </si>
  <si>
    <t>Споживчі</t>
  </si>
  <si>
    <t>Consumer loans</t>
  </si>
  <si>
    <t>Депозити</t>
  </si>
  <si>
    <t>Deposits</t>
  </si>
  <si>
    <t>Структура основної суми заборгованості за кредитами членів кредитних спілок, млрд грн</t>
  </si>
  <si>
    <t>Structure of the principal amount of the share of СU members debt on loans, UAH billions</t>
  </si>
  <si>
    <t>Частка прострочених більш як на 90 днів кредитів, % (п. ш.)</t>
  </si>
  <si>
    <t>NPL, % (r.h.s.)</t>
  </si>
  <si>
    <t>Загальні активи кредитних спілок (КС) та частка членів кредитних спілок, що отримали кредити, млрд грн</t>
  </si>
  <si>
    <t>Total assets of credit unions (CU) and share of credit union members who took out loans, UAH billions</t>
  </si>
  <si>
    <t>Активи КС, що залучають депозити</t>
  </si>
  <si>
    <t>Assets of deposit-taking CUs</t>
  </si>
  <si>
    <t>Активи КС, що не залучають депозити</t>
  </si>
  <si>
    <t>Assets of non-deposit-taking CUs</t>
  </si>
  <si>
    <t>Частка членів КС, які мають кредити, % (п. ш.)</t>
  </si>
  <si>
    <t>CU members that have loans, % of the total numbers (r.h.s.)</t>
  </si>
  <si>
    <t>Фінансовий результат (наростаючим підсумком) та показники рентабельності фінансових компаній</t>
  </si>
  <si>
    <t>Financial performance of finance companies (on cumulative basis) and their return ratios</t>
  </si>
  <si>
    <t>IV.19</t>
  </si>
  <si>
    <t>IV.20</t>
  </si>
  <si>
    <t>IV.21</t>
  </si>
  <si>
    <t>ІІІ.22</t>
  </si>
  <si>
    <t>Net financial result, UAH billions</t>
  </si>
  <si>
    <t>Чистий фінансовий результат, млрд грн</t>
  </si>
  <si>
    <t>ROA (r.h.s.)</t>
  </si>
  <si>
    <t>ROA (п. ш.)</t>
  </si>
  <si>
    <t>ROE (r.h.s.)</t>
  </si>
  <si>
    <t>ROE (п. ш.)</t>
  </si>
  <si>
    <t>Показники фінансової діяльності ломбардів</t>
  </si>
  <si>
    <t>Financial performance indicators of pawnshops</t>
  </si>
  <si>
    <t>Чистий прибуток, млн грн</t>
  </si>
  <si>
    <t>Net profit, UAH millions</t>
  </si>
  <si>
    <t>Структура доходів та витрат ломбардів, млрд грн</t>
  </si>
  <si>
    <t>Structure of income and expenses of pawnshops, UAH billions</t>
  </si>
  <si>
    <t>* Уключають витрати, пов’язані з реалізацією та утриманням заставного майна.</t>
  </si>
  <si>
    <t>* Including expenses related to selling and maintaining pledged property.</t>
  </si>
  <si>
    <t>Процентний дохід</t>
  </si>
  <si>
    <t>Interest income</t>
  </si>
  <si>
    <t>Штрафи, пеня</t>
  </si>
  <si>
    <t>Fines, penalties</t>
  </si>
  <si>
    <t>Дохід від реалізації майна</t>
  </si>
  <si>
    <t>Income from the sale of property</t>
  </si>
  <si>
    <t>Інші доходи </t>
  </si>
  <si>
    <t>Other income</t>
  </si>
  <si>
    <t>Витрати на зарплату</t>
  </si>
  <si>
    <t>Salary costs</t>
  </si>
  <si>
    <t>Витрати на оренду</t>
  </si>
  <si>
    <t>Rental costs</t>
  </si>
  <si>
    <t>Інші витрати*</t>
  </si>
  <si>
    <t>Other costs*</t>
  </si>
  <si>
    <t>Структура обсягу наданих кредитів ломбардами за видами застави</t>
  </si>
  <si>
    <t>Pawnshop’s loan portfolio structure by type of collateral</t>
  </si>
  <si>
    <t>Вироби із дорогоцінних металів та дорогоцінного каміння </t>
  </si>
  <si>
    <t> Jewelry</t>
  </si>
  <si>
    <t>Побутова техніка </t>
  </si>
  <si>
    <t>Appliances</t>
  </si>
  <si>
    <t>Автомобілі, нерухомість, інше</t>
  </si>
  <si>
    <t>Cars, real estate, others</t>
  </si>
  <si>
    <t>Обсяг наданих кредитів ломбардами (за квартал) та рівень покриття заставою</t>
  </si>
  <si>
    <t>Amount of loans issued by pawnshops during the quarter and collateral coverage ratio</t>
  </si>
  <si>
    <t>Коефіцієнт покриття заставою, % (п. ш.)</t>
  </si>
  <si>
    <t>Сollateral coverage ratio, % (r.h.s.)</t>
  </si>
  <si>
    <t>Кредити, млрд грн</t>
  </si>
  <si>
    <t>Loans, UAH billions</t>
  </si>
  <si>
    <t>Фінансовий результат фінансових компаній наростаючим підсумком, млрд грн</t>
  </si>
  <si>
    <t>Financial performance of finance companies on cumulative basis, UAH billions</t>
  </si>
  <si>
    <t>Profit</t>
  </si>
  <si>
    <t>Прибуток</t>
  </si>
  <si>
    <t>Loss</t>
  </si>
  <si>
    <t>Збиток</t>
  </si>
  <si>
    <t>Обсяги договорів фінансового лізингу за терміном дії, млрд грн</t>
  </si>
  <si>
    <t>Volumes of financial leasing agreements by maturity, UAH billions</t>
  </si>
  <si>
    <t>Up to 1 year</t>
  </si>
  <si>
    <t>До 1 року</t>
  </si>
  <si>
    <t>From 1 to 2 years</t>
  </si>
  <si>
    <t>Від 1 до 2 років</t>
  </si>
  <si>
    <t>From 2 to 3 years</t>
  </si>
  <si>
    <t>Від 2 до 3 років</t>
  </si>
  <si>
    <t>From 3 to 5 years</t>
  </si>
  <si>
    <t>Від 3 до 5 років</t>
  </si>
  <si>
    <t>From 5 to 10 years</t>
  </si>
  <si>
    <t>Від 5 до 10 років</t>
  </si>
  <si>
    <t>Over 10 years</t>
  </si>
  <si>
    <t>Більше 10 років</t>
  </si>
  <si>
    <t>Обсяги договорів фінансового лізингу за обладнанням, млрд грн</t>
  </si>
  <si>
    <t>Volumes of financial leasing agreements by type of equipment, UAH billions</t>
  </si>
  <si>
    <t>Construction equipment and machinery</t>
  </si>
  <si>
    <t>Будівельне обладнання та техніка</t>
  </si>
  <si>
    <t>Agricultural equipment and machinery (except transport)</t>
  </si>
  <si>
    <t>Other equipment</t>
  </si>
  <si>
    <t>Інше обладнання</t>
  </si>
  <si>
    <t>Passenger cars</t>
  </si>
  <si>
    <t>Легкові автомобілі</t>
  </si>
  <si>
    <t>Commercial motor vehicles</t>
  </si>
  <si>
    <t>Автотранспорт для перевезення вантажів та пасажирів</t>
  </si>
  <si>
    <t>Other vehicles</t>
  </si>
  <si>
    <t>Інший транспорт</t>
  </si>
  <si>
    <t>Buildings and structures</t>
  </si>
  <si>
    <t>Будівлі та споруди</t>
  </si>
  <si>
    <t>Обсяг та кількість договорів факторингу</t>
  </si>
  <si>
    <t>Volume and number of factoring agreements</t>
  </si>
  <si>
    <t>Volume of factoring operations, UAH billions</t>
  </si>
  <si>
    <t>Обсяг операцій факторингу, млрд грн</t>
  </si>
  <si>
    <t>Number of contracts, thousands (r.h.s.)</t>
  </si>
  <si>
    <t>Кількість договорів, тис. од. (п. ш.)</t>
  </si>
  <si>
    <t>Структура обсягу кредитів, наданих протягом кварталу, фінансовими компаніями за строковістю і типом клієнтів</t>
  </si>
  <si>
    <t>Breakdown of loans issued during quarter, by financial companies by maturity and client’s type</t>
  </si>
  <si>
    <t>* Включаючи ФОП.</t>
  </si>
  <si>
    <t>* Including sole proprietors.</t>
  </si>
  <si>
    <t>Individuals*</t>
  </si>
  <si>
    <t>Legal entity</t>
  </si>
  <si>
    <t>Фізичні особи*</t>
  </si>
  <si>
    <t>Юридичні особи</t>
  </si>
  <si>
    <t>Up to 31 days</t>
  </si>
  <si>
    <t>До 31 дня</t>
  </si>
  <si>
    <t>From 32 to 92 days</t>
  </si>
  <si>
    <t>Від 32 до 92 днів</t>
  </si>
  <si>
    <t>From 93 days to 1 year</t>
  </si>
  <si>
    <t>Від 93 днів до 1 року</t>
  </si>
  <si>
    <t>Over 3 years</t>
  </si>
  <si>
    <t>Більше 3 років</t>
  </si>
  <si>
    <t>Обсяг наданих протягом кварталу кредитів фінансовими компаніями за видами позичальників, млрд грн</t>
  </si>
  <si>
    <t>Loans issued during quarter by financial companies, by borrower category, UAH billions</t>
  </si>
  <si>
    <t>Corporates</t>
  </si>
  <si>
    <t>Залишки валових кредитів фінансових компаній, млрд грн</t>
  </si>
  <si>
    <t>Gross outstanding loans of finance companies, UAH billions</t>
  </si>
  <si>
    <t>Обсяги наданих фінансових послуг фінансовими компаніями за видами послуг, ІV кв. 2021 = 100%</t>
  </si>
  <si>
    <t>Financial services provided by finance companies, by type of service (quarterly data), Q4 2021 = 100%</t>
  </si>
  <si>
    <t>* До 01.07.2020 включає інформацію про гарантії та поручительства, починаючи з 01.07.2020 – виключно гарантії.
** ЮО-лізингодавці та фінансові компанії.</t>
  </si>
  <si>
    <t>* Until 1 July 2020 includes guarantees and sureties, afterwards - guarantees only. ** Legal entities-lessors and finance companies.</t>
  </si>
  <si>
    <t>Guarantees*</t>
  </si>
  <si>
    <t>Гарантії*</t>
  </si>
  <si>
    <t>Loans</t>
  </si>
  <si>
    <t>Кредити</t>
  </si>
  <si>
    <t>Factoring</t>
  </si>
  <si>
    <t>Факторинг</t>
  </si>
  <si>
    <t>Leasing**</t>
  </si>
  <si>
    <t>Фінансовий лізинг**</t>
  </si>
  <si>
    <t>Обсяги наданих фінансових послуг фінансовими компаніями за видами послуг (за квартал), млрд грн</t>
  </si>
  <si>
    <t>Financial services provided by finance companies, by type of service (quarterly data), UAH billions</t>
  </si>
  <si>
    <t>Fund raising</t>
  </si>
  <si>
    <t>Залучення фінактивів</t>
  </si>
  <si>
    <t>Структура пасивів ломбардів, млрд грн</t>
  </si>
  <si>
    <t>Pawnshops’ liabilities and equity, UAH billions</t>
  </si>
  <si>
    <t>Власний капітал</t>
  </si>
  <si>
    <t>Equity</t>
  </si>
  <si>
    <t>Кредиторська заборгованість</t>
  </si>
  <si>
    <t>Accounts payable</t>
  </si>
  <si>
    <t>Інше</t>
  </si>
  <si>
    <t>Other</t>
  </si>
  <si>
    <t>Структура активів ломбардів, млрд грн</t>
  </si>
  <si>
    <t>Pawnshop’s assets, UAH billions</t>
  </si>
  <si>
    <t>Грошові кошти  </t>
  </si>
  <si>
    <t xml:space="preserve">Cash </t>
  </si>
  <si>
    <t>Основні засоби</t>
  </si>
  <si>
    <t>Fixed assets</t>
  </si>
  <si>
    <t>Структура зобов’язань фінансових компаній, млрд грн</t>
  </si>
  <si>
    <t>Composition of finance companies’ equity and liabilities, UAH billions</t>
  </si>
  <si>
    <t>Bank loans</t>
  </si>
  <si>
    <t>Кредити банків</t>
  </si>
  <si>
    <t>Кредиторська заборг.</t>
  </si>
  <si>
    <t>Deferred income</t>
  </si>
  <si>
    <t>Доходи майбутніх періодів</t>
  </si>
  <si>
    <t>Other liabilities</t>
  </si>
  <si>
    <t>Інші зобов’язання</t>
  </si>
  <si>
    <t>Капітал</t>
  </si>
  <si>
    <t>Структура активів фінансових компаній, млрд грн</t>
  </si>
  <si>
    <t>Finance companies’ asset structure, UAH billions</t>
  </si>
  <si>
    <t>Cash (bank accounts)</t>
  </si>
  <si>
    <t>Гроші (рахунки в банках)</t>
  </si>
  <si>
    <t>Investment properties</t>
  </si>
  <si>
    <t>Інвестиційна нерухомість</t>
  </si>
  <si>
    <t>Financial investments</t>
  </si>
  <si>
    <t>Фінансові інвестиції</t>
  </si>
  <si>
    <t>Receivables</t>
  </si>
  <si>
    <t>Дебіторська заборгованість</t>
  </si>
  <si>
    <t>Other assets</t>
  </si>
  <si>
    <t>Інші активи</t>
  </si>
  <si>
    <t>Financial performance of life insurers on a cumulative basis, UAH billions</t>
  </si>
  <si>
    <t>ІI.19</t>
  </si>
  <si>
    <t>III.19</t>
  </si>
  <si>
    <t>ІI.20</t>
  </si>
  <si>
    <t>III.20</t>
  </si>
  <si>
    <t>ІI.21</t>
  </si>
  <si>
    <t>III.21</t>
  </si>
  <si>
    <t>ІI.22</t>
  </si>
  <si>
    <t>IIІ.22</t>
  </si>
  <si>
    <t>Financial result</t>
  </si>
  <si>
    <t>Фінансовий результат</t>
  </si>
  <si>
    <t>Фінансовий результат ризикових страховиків наростаючим підсумком, млрд грн</t>
  </si>
  <si>
    <t>Financial performance of non-life insurers on a cumulative basis, UAH billions</t>
  </si>
  <si>
    <t>Фінансовий результат наростаючим підсумком і показники операційної діяльності ризикових страховиків, млрд грн</t>
  </si>
  <si>
    <t>Cumulative profit or loss and operating performance indicators of non-life insurers, UAH billions</t>
  </si>
  <si>
    <t>Annualized ratios.</t>
  </si>
  <si>
    <t>Loss ratio (r.h.s.)</t>
  </si>
  <si>
    <t>Loss ratio (п. ш.)</t>
  </si>
  <si>
    <t>Combined ratio (r.h.s.)</t>
  </si>
  <si>
    <t>Combined ratio (п. ш.)</t>
  </si>
  <si>
    <t>Operating ratio (r.h.s.)</t>
  </si>
  <si>
    <t>Operating ratio (п. ш.)</t>
  </si>
  <si>
    <t>На основі даних компаній, що подали звітність за III квартал 2022 року.</t>
  </si>
  <si>
    <t>Based on data from companies that have submitted reports for Q3 2022. Compulsory motor third party liability insurance. International Motor Insurance Card System</t>
  </si>
  <si>
    <t>Voluntary</t>
  </si>
  <si>
    <t>Compulsory</t>
  </si>
  <si>
    <t>Добровільні види</t>
  </si>
  <si>
    <t>Обов’язкові види</t>
  </si>
  <si>
    <t>Comprehensive coverage</t>
  </si>
  <si>
    <t>КАСКО</t>
  </si>
  <si>
    <t>Health insurance</t>
  </si>
  <si>
    <t>Медичне страхування</t>
  </si>
  <si>
    <t>Property and fire risks</t>
  </si>
  <si>
    <t>Майно та вогн. ризики</t>
  </si>
  <si>
    <t>Financial exposure</t>
  </si>
  <si>
    <t>Фінансові ризики</t>
  </si>
  <si>
    <t>Accident insurance</t>
  </si>
  <si>
    <t>Від нещасних випадків</t>
  </si>
  <si>
    <t>Other voluntary</t>
  </si>
  <si>
    <t>Інше добровільне</t>
  </si>
  <si>
    <t>MTPL</t>
  </si>
  <si>
    <t>ОСЦПВ</t>
  </si>
  <si>
    <t>Green Card</t>
  </si>
  <si>
    <t>“Зелена картка”</t>
  </si>
  <si>
    <t>Other mndatory</t>
  </si>
  <si>
    <t>Інше обов’язкове</t>
  </si>
  <si>
    <t>Частка премій з обов’язкового страхування та коефіцієнти збитковості (loss ratio) ризикового страхування</t>
  </si>
  <si>
    <t>Share of compulsory insurance premiums and loss ratio of non-life insurance</t>
  </si>
  <si>
    <t>Share of premiums from mandatory insurance</t>
  </si>
  <si>
    <t>Частка премій від обов’язкових видів страхування</t>
  </si>
  <si>
    <t>Loss ratio of mandatory insurance</t>
  </si>
  <si>
    <t>Loss ratio обов’язкового страхування</t>
  </si>
  <si>
    <t>Loss ratio of voluntary insurance</t>
  </si>
  <si>
    <t>Loss ratio добровільного страхування</t>
  </si>
  <si>
    <t>Коефіцієнти резервування обов’язкового страхування</t>
  </si>
  <si>
    <t>Loss reserve ratios of compulsory insurance</t>
  </si>
  <si>
    <t>Коефіцієнти резервування розраховані в річному вимірі.</t>
  </si>
  <si>
    <t>Loss reserves, UAH billions</t>
  </si>
  <si>
    <t>Резерв збитків, млрд грн</t>
  </si>
  <si>
    <t>Loss reserves to net premiums ratio (r.h.s.)</t>
  </si>
  <si>
    <t>Резерви збитків до чистих премій (п. ш.)</t>
  </si>
  <si>
    <t>Loss reserves to net claims ratio (r.h.s.)</t>
  </si>
  <si>
    <t>Резерви збитків до чистих виплат (п. ш.)</t>
  </si>
  <si>
    <t>Share of IBNR in loss reserves (r.h.s.)</t>
  </si>
  <si>
    <t>Частка IBNR у резервах збитків (п. ш.)</t>
  </si>
  <si>
    <t>Резерви збитків до чистих премій (за квартал) (п. ш.)</t>
  </si>
  <si>
    <t>Резерви збитків до чистих виплат (за квартал) (п. ш.)</t>
  </si>
  <si>
    <t>Коефіцієнти резервування добровільного страхування</t>
  </si>
  <si>
    <t>Loss reserve ratios of voluntary insurance</t>
  </si>
  <si>
    <t>Number of companies (r.h.s.)</t>
  </si>
  <si>
    <t>Assets, UAH billions</t>
  </si>
  <si>
    <t>Кількість компаній (п. ш.)</t>
  </si>
  <si>
    <t>Активи, млрд грн</t>
  </si>
  <si>
    <t>&lt;50%</t>
  </si>
  <si>
    <t>50–99%</t>
  </si>
  <si>
    <t>100–150%</t>
  </si>
  <si>
    <t>&gt;150%</t>
  </si>
  <si>
    <t>Премії з ризикового страхування в розрізі типів страхувальників, І квартал 2019 року = 100%</t>
  </si>
  <si>
    <t>Non-life insurance premiums in terms of types of policyholders, Q1 2019 = 100%</t>
  </si>
  <si>
    <t>* Legal entities.</t>
  </si>
  <si>
    <t>Non-Life Individuals</t>
  </si>
  <si>
    <t>Non-Life ФО</t>
  </si>
  <si>
    <t>Non-Life LE*</t>
  </si>
  <si>
    <t>Non-Life ЮО</t>
  </si>
  <si>
    <t>Валові страхові премії за видами страхування (без вхідного перестрахування), І квартал 2019 року = 100%</t>
  </si>
  <si>
    <t>Net insurance premiums by types of insurance (without input reinsurance), Q1 2019 = 100%</t>
  </si>
  <si>
    <t>Life</t>
  </si>
  <si>
    <t>Non-Life</t>
  </si>
  <si>
    <t>Значення у відсотках вказує на рівень виплат відповідного виду.</t>
  </si>
  <si>
    <t>The percentage value indicates the claim payouts to premiums ratio of the respective type of insurance. * Compulsory motor third party liability insurance ** International Motor Insurance Card System</t>
  </si>
  <si>
    <t>Premiums</t>
  </si>
  <si>
    <t>Claims</t>
  </si>
  <si>
    <t>Премії</t>
  </si>
  <si>
    <t>Виплати</t>
  </si>
  <si>
    <t>MTPL*</t>
  </si>
  <si>
    <t>Life insurance</t>
  </si>
  <si>
    <t>Життя</t>
  </si>
  <si>
    <t>Green Card**</t>
  </si>
  <si>
    <t>Rroperty and fire risks</t>
  </si>
  <si>
    <t>Liability</t>
  </si>
  <si>
    <t>Відповідальність</t>
  </si>
  <si>
    <t>Cargo and luggage</t>
  </si>
  <si>
    <t>Вантажі та багаж</t>
  </si>
  <si>
    <t>Премії, належні перестраховикам, та рівень виплат, млрд грн</t>
  </si>
  <si>
    <t>Premiums ceded to reinsurers and ratio of claims paid, UAH billions</t>
  </si>
  <si>
    <t>Премії, належні перестраховикам-резидентам</t>
  </si>
  <si>
    <t>Premiums ceded to resident reinsurers</t>
  </si>
  <si>
    <t>Премії, належні перестраховикам-нерезидентам</t>
  </si>
  <si>
    <t>Premiums ceded to non-resident reinsurers</t>
  </si>
  <si>
    <t>Рівень виплат (п. ш.)</t>
  </si>
  <si>
    <t xml:space="preserve">Ratio of claims paid (r.h.s.) </t>
  </si>
  <si>
    <t>Премії та рівень виплат у розрізі видів страхування, млрд грн</t>
  </si>
  <si>
    <t>Premiums and ratio of claims paid by type of insurance, UAH billions</t>
  </si>
  <si>
    <t>Валові страхові премії страхування життя</t>
  </si>
  <si>
    <t>Gross life insurance premiums</t>
  </si>
  <si>
    <t>Валові страхові премії ризикового страхування</t>
  </si>
  <si>
    <t>Gross non-life insurance premiums</t>
  </si>
  <si>
    <t>Рівень виплат страхування життя (п. ш.)</t>
  </si>
  <si>
    <t>Рівень виплат ризикового страхування (п. ш.)</t>
  </si>
  <si>
    <t>Ratio of non-life claims paid (r.h.s.)</t>
  </si>
  <si>
    <t>Структура прийнятних активів на покриття резервів, млрд грн</t>
  </si>
  <si>
    <t>Structure of assets eligible to cover provisions, UAH billions</t>
  </si>
  <si>
    <t>Motor (Transport) Insurance Bureau of Ukraine.</t>
  </si>
  <si>
    <t>Інші</t>
  </si>
  <si>
    <t>Нерухоме майно</t>
  </si>
  <si>
    <t>Real estate</t>
  </si>
  <si>
    <t>Поточні рахунки</t>
  </si>
  <si>
    <t>Current accounts</t>
  </si>
  <si>
    <t>Вимоги до перестраховиків</t>
  </si>
  <si>
    <t>Reinsurance claims</t>
  </si>
  <si>
    <t>Залишки в МТСБУ</t>
  </si>
  <si>
    <t>Balances at MTIBU</t>
  </si>
  <si>
    <t>Державні цінні папери</t>
  </si>
  <si>
    <t>Government securities</t>
  </si>
  <si>
    <t>* Motor (Transport) Insurance Bureau of Ukraine.</t>
  </si>
  <si>
    <t>Non-life</t>
  </si>
  <si>
    <t xml:space="preserve">Assets </t>
  </si>
  <si>
    <t>Equity and Liabilities</t>
  </si>
  <si>
    <t>Страховики життя</t>
  </si>
  <si>
    <t>Ризикові страховики</t>
  </si>
  <si>
    <t>Активи</t>
  </si>
  <si>
    <t>Пасиви</t>
  </si>
  <si>
    <t>Deferred acquisition costs</t>
  </si>
  <si>
    <t>Відстрочені аквіз. витрати</t>
  </si>
  <si>
    <t>Long-term investments</t>
  </si>
  <si>
    <t>Довгострокові інвестиції</t>
  </si>
  <si>
    <t>Current investments</t>
  </si>
  <si>
    <t>Поточні інвестиції</t>
  </si>
  <si>
    <t>Вимоги до перестраховика</t>
  </si>
  <si>
    <t>Balances at MTIBU*</t>
  </si>
  <si>
    <t>Кошти у МТСБУ</t>
  </si>
  <si>
    <t>Cash</t>
  </si>
  <si>
    <t>Грошові кошти</t>
  </si>
  <si>
    <t>Insurance reserves</t>
  </si>
  <si>
    <t>Страхові резерви</t>
  </si>
  <si>
    <t>Обсяг активів страховиків та їхня кількість, млрд грн</t>
  </si>
  <si>
    <t>Number of insurers and their assets, UAH billions</t>
  </si>
  <si>
    <t>Number of insurers (r.h.s.)</t>
  </si>
  <si>
    <t>Структура активів фінансового сектору, млрд грн</t>
  </si>
  <si>
    <t>Asset structure of the financial sector, UAH billions</t>
  </si>
  <si>
    <t>Звітність надавачів небанківських фінансових послуг станом на 11 березня 2023 року.</t>
  </si>
  <si>
    <t>Reports submitted by nonbank financial services providers as of 11 March 2023.</t>
  </si>
  <si>
    <t>Banks</t>
  </si>
  <si>
    <t>Банки</t>
  </si>
  <si>
    <t>Insurers</t>
  </si>
  <si>
    <t>Страховики</t>
  </si>
  <si>
    <t>Credit unions (r.h.s.)</t>
  </si>
  <si>
    <t>Кредитні спілки (п. ш.)</t>
  </si>
  <si>
    <t>Finance companies</t>
  </si>
  <si>
    <t>Фінансові компанії</t>
  </si>
  <si>
    <t>Pawnshops (r.h.s.)</t>
  </si>
  <si>
    <t>Ломбарди (п. ш.)</t>
  </si>
  <si>
    <t>Кількість надавачів фінансових послуг</t>
  </si>
  <si>
    <t>Number of financial service providers</t>
  </si>
  <si>
    <t>* ЮО-лізингодавці не є фінансовими компаніями, однак послуги з надання фінансового лізингу регулюються НБУ</t>
  </si>
  <si>
    <t>* Legal entities (LE) - lessors do not belong to finance companies, but financial leasing services are regulated by the NBU</t>
  </si>
  <si>
    <t>LE-lessors*</t>
  </si>
  <si>
    <t>ЮО-лізингодавці*</t>
  </si>
  <si>
    <t>Credit unions</t>
  </si>
  <si>
    <t>Кредитні спілки</t>
  </si>
  <si>
    <t>Pawnshops</t>
  </si>
  <si>
    <t>Ломбарди</t>
  </si>
  <si>
    <t>Фінансові установи, що подали звітність, частка від кількості установ, що внесені до Реєстру</t>
  </si>
  <si>
    <t>Financial institutions that submitted reports, as a share of the number of institutions entered in the Register</t>
  </si>
  <si>
    <t>Reports submitted by nonbank financial services providers as of 11 March 2023</t>
  </si>
  <si>
    <t>LE-lessors</t>
  </si>
  <si>
    <t>ЮО-лізингодавці</t>
  </si>
  <si>
    <t>Частка активів фінустанов, що відзвітували у відповідному періоді, від обсягу активів фінансових установ у ІІІ кварталі 2021 року</t>
  </si>
  <si>
    <t>Assets of financial institutions that submitted reports in the corresponding period, as a share of the volume of assets of financial institutions in Q3 2021</t>
  </si>
  <si>
    <t>Q4.22</t>
  </si>
  <si>
    <t>IV.22</t>
  </si>
  <si>
    <t>I.19</t>
  </si>
  <si>
    <t>Фінансовий результат наростаючим підсумком і прибутковість страховиків життя, млрд грн</t>
  </si>
  <si>
    <t>12.22</t>
  </si>
  <si>
    <t>Структура активів та пасивів страховиків на 01.01.2023</t>
  </si>
  <si>
    <t>Assets, equity, and liabilities of insurers as of 1 January 2023</t>
  </si>
  <si>
    <t>Страхові премії та виплати за найпоширенішими видами страхування у IV кварталі 2022 року, млрд грн</t>
  </si>
  <si>
    <t>Breakdown of insurance premiums and claim payments by most popular types of insurance in Q4 2022, UAH billions</t>
  </si>
  <si>
    <t xml:space="preserve">“Зелена картка” </t>
  </si>
  <si>
    <t>Розподіл кількості й активів страховиків за співвідношенням прийнятних активів та нормативного запасу платоспроможності на 1 січня 2022 року</t>
  </si>
  <si>
    <t>Distribution of number and assets of insurers by ratio of eligible assets to required solvency margin, as of 1 January 2022</t>
  </si>
  <si>
    <t>Графік побудовано з використанням даних 126 компаній.</t>
  </si>
  <si>
    <t>This figure is based on data from 126 companies.</t>
  </si>
  <si>
    <t>Сільгосп. обладнання та техніка (крім транспорту)</t>
  </si>
  <si>
    <t>Доходи та витрати кредитних спілок, млн грн</t>
  </si>
  <si>
    <t>Income and expenses of credit unions (CU), UAH millions</t>
  </si>
  <si>
    <t>На графіку зазначені відсотки до доходів кредитних спілок.</t>
  </si>
  <si>
    <t>The graph shows percentages of income of credit unions.</t>
  </si>
  <si>
    <t>Інші доходи</t>
  </si>
  <si>
    <t>Інші чисті процентні доходи</t>
  </si>
  <si>
    <t>Дохід від розформ. резервів</t>
  </si>
  <si>
    <t>Чисті проц. доходи (члени КС)</t>
  </si>
  <si>
    <t>Витрати на форм. резервів</t>
  </si>
  <si>
    <t>Інші витрати</t>
  </si>
  <si>
    <t>Непроцентні операційні витрати</t>
  </si>
  <si>
    <t>Other net interest income</t>
  </si>
  <si>
    <t>Income from disbandment of reserves</t>
  </si>
  <si>
    <t>Net interest income (CU members)</t>
  </si>
  <si>
    <t xml:space="preserve">Expenses for reserves formation  </t>
  </si>
  <si>
    <t>Other expenses</t>
  </si>
  <si>
    <t>ІV.22</t>
  </si>
  <si>
    <t>Operational efficiency on cumulative basis</t>
  </si>
  <si>
    <t>Чисті процентні доходи за операц. з членами КС</t>
  </si>
  <si>
    <t>Net interest income from transact. with CU members, UAH mln</t>
  </si>
  <si>
    <t>Приріст резервів забезпечення покриття втрат</t>
  </si>
  <si>
    <t>Increase in provisions for losses, UAH mln</t>
  </si>
  <si>
    <t>Чистий фінансовий результат</t>
  </si>
  <si>
    <t>Net financial result, UAH mln</t>
  </si>
  <si>
    <t xml:space="preserve">Розподіл достатності основного капіталу кредитних спілок </t>
  </si>
  <si>
    <t xml:space="preserve">Distribution by core capital adequacy </t>
  </si>
  <si>
    <t>Number of credit unions (CU)</t>
  </si>
  <si>
    <t>Частка кредитів, заставою за якими є автомобілі, нерухомість та інші види активів, становить 0.57%.</t>
  </si>
  <si>
    <t>The share of loans secured with cars, real estate, and other assets is 0.57%.</t>
  </si>
  <si>
    <t>Notes:</t>
  </si>
  <si>
    <t>The source for the data is the National Bank of Ukraine unless otherwise noted.</t>
  </si>
  <si>
    <t>This review covers non-bank financial institutions (NBFIs) that are regulated by the National Bank of Ukraine unless otherwise noted.</t>
  </si>
  <si>
    <t>Unless otherwise noted, the sample consists of institutions that were solvent at each reporting date and submitted their reports.</t>
  </si>
  <si>
    <t>The sum of individual components and total sum may differ due to the rounding effect.</t>
  </si>
  <si>
    <t>Terms and Abbreviations:</t>
  </si>
  <si>
    <t>CIR</t>
  </si>
  <si>
    <t>Cost-to-income ratio. The ratio of operating expenses to operating income</t>
  </si>
  <si>
    <t>Combined ratio</t>
  </si>
  <si>
    <t>The loss ratio plus the ratio of operating expenses to premiums adjusted for unearned premium reserves</t>
  </si>
  <si>
    <t>CU</t>
  </si>
  <si>
    <t>IBNR</t>
  </si>
  <si>
    <t>Incurred but not reported (claims)</t>
  </si>
  <si>
    <t>International Motor Insurance Card System</t>
  </si>
  <si>
    <t>LE</t>
  </si>
  <si>
    <t>Loss ratio</t>
  </si>
  <si>
    <t>The ratio of claim payments adjusted for the change in claims provisions and claims handling expenses to premiums adjusted for unearned premium reserves</t>
  </si>
  <si>
    <t>MTIBU</t>
  </si>
  <si>
    <t>Motor (Transport) Insurance Bureau of Ukraine</t>
  </si>
  <si>
    <t>National Bank of Ukraine</t>
  </si>
  <si>
    <t>NBFIs</t>
  </si>
  <si>
    <t>Non-bank financial institutions</t>
  </si>
  <si>
    <t>NPL</t>
  </si>
  <si>
    <t>Nonperforming loans</t>
  </si>
  <si>
    <t>Compulsory Motor third party liability insurance</t>
  </si>
  <si>
    <t>Ratio of claims paid</t>
  </si>
  <si>
    <t>The ratio of claim payments to premiums for four quarters preceding the estimate date</t>
  </si>
  <si>
    <t>ROA</t>
  </si>
  <si>
    <t>Return on assets</t>
  </si>
  <si>
    <t>ROE</t>
  </si>
  <si>
    <t>Return on equity</t>
  </si>
  <si>
    <t>UCU</t>
  </si>
  <si>
    <t>Union of credit unions</t>
  </si>
  <si>
    <t>pp</t>
  </si>
  <si>
    <t>Percentage point</t>
  </si>
  <si>
    <t>UAH</t>
  </si>
  <si>
    <t>Ukrainian hryvnia</t>
  </si>
  <si>
    <t>USD, US dollar</t>
  </si>
  <si>
    <t>United States dollar</t>
  </si>
  <si>
    <t>Q</t>
  </si>
  <si>
    <t>Quarter</t>
  </si>
  <si>
    <t>H1 / H2</t>
  </si>
  <si>
    <t>First / second half (of a year)</t>
  </si>
  <si>
    <t>mln</t>
  </si>
  <si>
    <t>Million</t>
  </si>
  <si>
    <t>r.h.s.</t>
  </si>
  <si>
    <t>Right-hand scale</t>
  </si>
  <si>
    <t>yoy</t>
  </si>
  <si>
    <t>Year-on-year</t>
  </si>
  <si>
    <t>qoq</t>
  </si>
  <si>
    <t>Quarter-on-quarter</t>
  </si>
  <si>
    <t>The NBU continues work to improve reporting control procedures in order to enhance data quality and ensure the full and proper disclosure of information about operations of NBFIs in the future. As they filed their earnings reports for Q4 2023, NBFIs, at the NBU’s request, adjusted their improperly compiled reporting figures for previous periods (including Q4 2021 - Q3 2023). Therefore, individual indicators in this survey were adjusted in accordance with the clarifications provided.</t>
  </si>
  <si>
    <t>The NBU refined methodology for calculation of the combined ratio and operating ratio. Now, the calculation does not include other costs and extraordinary expenditures of insurers.</t>
  </si>
  <si>
    <t>Коефіцієнти збитковості (loss ratio) окремих видів страхування в річному вимірі</t>
  </si>
  <si>
    <t>Loss ratio for certain types of insurance, yoy</t>
  </si>
  <si>
    <t>Non-interest operating expenses</t>
  </si>
  <si>
    <t>Ratio of life claims paid (r.h.s.)</t>
  </si>
  <si>
    <t>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</si>
</sst>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0.0%"/>
    <numFmt numFmtId="165" formatCode="#,##0.0"/>
    <numFmt numFmtId="166" formatCode="0.00000"/>
    <numFmt numFmtId="167" formatCode="0.0"/>
    <numFmt numFmtId="168" formatCode="#,##0.000"/>
    <numFmt numFmtId="169" formatCode="0.000"/>
    <numFmt numFmtId="170" formatCode="_-* #,##0_-;\-* #,##0_-;_-* &quot;-&quot;??_-;_-@_-"/>
    <numFmt numFmtId="171" formatCode="_-* #,##0.00\ _₴_-;\-* #,##0.00\ _₴_-;_-* &quot;-&quot;??\ _₴_-;_-@_-"/>
    <numFmt numFmtId="172" formatCode="_-* #,##0.0_-;\-* #,##0.0_-;_-* &quot;-&quot;??_-;_-@_-"/>
    <numFmt numFmtId="173" formatCode="_-* #,##0.0\ _₴_-;\-* #,##0.0\ _₴_-;_-* &quot;-&quot;?\ _₴_-;_-@_-"/>
    <numFmt numFmtId="174" formatCode="#,##0.00000"/>
    <numFmt numFmtId="175" formatCode="0.000000%"/>
    <numFmt numFmtId="176" formatCode="0.000%"/>
    <numFmt numFmtId="177" formatCode="#,##0.0000"/>
    <numFmt numFmtId="178" formatCode="0.0000"/>
    <numFmt numFmtId="179" formatCode="0.0000%"/>
  </numFmts>
  <fonts count="66" x14ac:knownFonts="1">
    <font>
      <sz val="11"/>
      <color theme="1"/>
      <name val="Calibri"/>
      <family val="2"/>
      <charset val="204"/>
      <scheme val="minor"/>
    </font>
    <font>
      <sz val="11"/>
      <color theme="1"/>
      <name val="Calibri"/>
      <family val="2"/>
      <charset val="204"/>
      <scheme val="minor"/>
    </font>
    <font>
      <sz val="11"/>
      <color rgb="FFFF0000"/>
      <name val="Calibri"/>
      <family val="2"/>
      <charset val="204"/>
      <scheme val="minor"/>
    </font>
    <font>
      <sz val="11"/>
      <color theme="0"/>
      <name val="Calibri"/>
      <family val="2"/>
      <charset val="204"/>
      <scheme val="minor"/>
    </font>
    <font>
      <sz val="7.5"/>
      <color theme="1"/>
      <name val="Arial"/>
      <family val="2"/>
      <charset val="204"/>
    </font>
    <font>
      <b/>
      <sz val="7.5"/>
      <color theme="1"/>
      <name val="Arial"/>
      <family val="2"/>
      <charset val="204"/>
    </font>
    <font>
      <u/>
      <sz val="11"/>
      <color theme="10"/>
      <name val="Calibri"/>
      <family val="2"/>
      <scheme val="minor"/>
    </font>
    <font>
      <u/>
      <sz val="7.5"/>
      <color theme="10"/>
      <name val="Arial"/>
      <family val="2"/>
      <charset val="204"/>
    </font>
    <font>
      <sz val="7.5"/>
      <color rgb="FF141414"/>
      <name val="Arial"/>
      <family val="2"/>
      <charset val="204"/>
    </font>
    <font>
      <sz val="12"/>
      <name val="Garamond"/>
      <family val="1"/>
      <charset val="238"/>
    </font>
    <font>
      <b/>
      <i/>
      <sz val="7.5"/>
      <name val="Arial"/>
      <family val="2"/>
      <charset val="204"/>
    </font>
    <font>
      <u/>
      <sz val="7.5"/>
      <name val="Arial"/>
      <family val="2"/>
      <charset val="204"/>
    </font>
    <font>
      <sz val="11"/>
      <color rgb="FF000000"/>
      <name val="Calibri"/>
      <family val="2"/>
      <charset val="204"/>
    </font>
    <font>
      <sz val="7.5"/>
      <name val="Arial"/>
      <family val="2"/>
      <charset val="204"/>
    </font>
    <font>
      <sz val="10"/>
      <color theme="1"/>
      <name val="Calibri"/>
      <family val="2"/>
      <charset val="238"/>
      <scheme val="minor"/>
    </font>
    <font>
      <sz val="8"/>
      <name val="Arial"/>
      <family val="2"/>
      <charset val="204"/>
    </font>
    <font>
      <sz val="10"/>
      <color rgb="FF000000"/>
      <name val="Arial"/>
      <family val="2"/>
      <charset val="204"/>
    </font>
    <font>
      <sz val="10"/>
      <name val="Arial"/>
      <family val="2"/>
      <charset val="204"/>
    </font>
    <font>
      <sz val="11"/>
      <color rgb="FF000000"/>
      <name val="Calibri"/>
      <family val="2"/>
      <scheme val="minor"/>
    </font>
    <font>
      <sz val="11"/>
      <name val="Arial"/>
      <family val="2"/>
      <charset val="204"/>
    </font>
    <font>
      <b/>
      <sz val="11"/>
      <name val="Arial"/>
      <family val="2"/>
      <charset val="204"/>
    </font>
    <font>
      <b/>
      <sz val="8"/>
      <name val="Arial"/>
      <family val="2"/>
      <charset val="204"/>
    </font>
    <font>
      <sz val="10"/>
      <name val="Times New Roman"/>
      <family val="1"/>
      <charset val="204"/>
    </font>
    <font>
      <sz val="8"/>
      <color rgb="FF000000"/>
      <name val="Arial"/>
      <family val="2"/>
      <charset val="204"/>
    </font>
    <font>
      <sz val="8"/>
      <name val="Tahoma"/>
      <family val="2"/>
      <charset val="204"/>
    </font>
    <font>
      <b/>
      <sz val="10"/>
      <name val="Arial"/>
      <family val="2"/>
      <charset val="204"/>
    </font>
    <font>
      <b/>
      <i/>
      <sz val="7.5"/>
      <color theme="1"/>
      <name val="Arial"/>
      <family val="2"/>
      <charset val="204"/>
    </font>
    <font>
      <i/>
      <sz val="7.5"/>
      <name val="Arial"/>
      <family val="2"/>
      <charset val="204"/>
    </font>
    <font>
      <b/>
      <sz val="12"/>
      <color rgb="FF000000"/>
      <name val="Arial"/>
      <family val="2"/>
      <charset val="204"/>
    </font>
    <font>
      <sz val="7.5"/>
      <color rgb="FF000000"/>
      <name val="Arial"/>
      <family val="2"/>
      <charset val="204"/>
    </font>
    <font>
      <b/>
      <sz val="8"/>
      <name val="Tahoma"/>
      <family val="2"/>
      <charset val="204"/>
    </font>
    <font>
      <sz val="11"/>
      <color rgb="FFFF0000"/>
      <name val="Calibri"/>
      <family val="2"/>
      <charset val="204"/>
    </font>
    <font>
      <sz val="9"/>
      <color rgb="FF000000"/>
      <name val="Arial"/>
      <family val="2"/>
      <charset val="204"/>
    </font>
    <font>
      <sz val="11"/>
      <color rgb="FFFF0000"/>
      <name val="Arial"/>
      <family val="2"/>
      <charset val="204"/>
    </font>
    <font>
      <sz val="12"/>
      <color rgb="FFFF0000"/>
      <name val="Arial"/>
      <family val="2"/>
      <charset val="204"/>
    </font>
    <font>
      <u/>
      <sz val="11"/>
      <color theme="10"/>
      <name val="Calibri"/>
      <family val="2"/>
      <charset val="204"/>
      <scheme val="minor"/>
    </font>
    <font>
      <sz val="11"/>
      <color rgb="FF000000"/>
      <name val="Calibri"/>
      <family val="2"/>
      <charset val="204"/>
      <scheme val="minor"/>
    </font>
    <font>
      <sz val="11"/>
      <name val="Calibri"/>
      <family val="2"/>
      <charset val="204"/>
      <scheme val="minor"/>
    </font>
    <font>
      <sz val="7.5"/>
      <color rgb="FFFF0000"/>
      <name val="Arial"/>
      <family val="2"/>
      <charset val="204"/>
    </font>
    <font>
      <b/>
      <sz val="12"/>
      <color rgb="FF000000"/>
      <name val="Calibri"/>
      <family val="2"/>
      <charset val="204"/>
      <scheme val="minor"/>
    </font>
    <font>
      <i/>
      <sz val="12"/>
      <color rgb="FF000000"/>
      <name val="Calibri"/>
      <family val="2"/>
      <charset val="204"/>
      <scheme val="minor"/>
    </font>
    <font>
      <i/>
      <sz val="7.5"/>
      <color rgb="FF000000"/>
      <name val="Arial"/>
      <family val="2"/>
      <charset val="204"/>
    </font>
    <font>
      <b/>
      <sz val="12"/>
      <name val="Arial"/>
      <family val="2"/>
      <charset val="204"/>
    </font>
    <font>
      <sz val="12"/>
      <color rgb="FF000000"/>
      <name val="Calibri"/>
      <family val="2"/>
      <charset val="204"/>
      <scheme val="minor"/>
    </font>
    <font>
      <sz val="11"/>
      <color rgb="FF000000"/>
      <name val="Arial"/>
      <family val="2"/>
      <charset val="204"/>
    </font>
    <font>
      <sz val="12"/>
      <color rgb="FF201F35"/>
      <name val="Arial"/>
      <family val="2"/>
      <charset val="204"/>
    </font>
    <font>
      <sz val="12"/>
      <color rgb="FF000000"/>
      <name val="Arial"/>
      <family val="2"/>
      <charset val="204"/>
    </font>
    <font>
      <b/>
      <i/>
      <sz val="7.5"/>
      <color rgb="FF141414"/>
      <name val="Arial"/>
      <family val="2"/>
      <charset val="204"/>
    </font>
    <font>
      <sz val="10"/>
      <name val="Arial Cyr"/>
      <charset val="204"/>
    </font>
    <font>
      <sz val="11"/>
      <color theme="1"/>
      <name val="Calibri"/>
      <family val="2"/>
      <scheme val="minor"/>
    </font>
    <font>
      <sz val="7.5"/>
      <color rgb="FF222222"/>
      <name val="Arial"/>
      <family val="2"/>
      <charset val="204"/>
    </font>
    <font>
      <sz val="9"/>
      <color rgb="FF141414"/>
      <name val="Arial"/>
      <family val="2"/>
      <charset val="204"/>
    </font>
    <font>
      <sz val="7.5"/>
      <color theme="1"/>
      <name val="Calibri"/>
      <family val="2"/>
      <charset val="204"/>
      <scheme val="minor"/>
    </font>
    <font>
      <sz val="7.5"/>
      <color indexed="61"/>
      <name val="Arial"/>
      <family val="2"/>
      <charset val="204"/>
    </font>
    <font>
      <b/>
      <sz val="10"/>
      <color rgb="FF000000"/>
      <name val="Arial"/>
      <family val="2"/>
      <charset val="204"/>
    </font>
    <font>
      <sz val="10"/>
      <color rgb="FFFF0000"/>
      <name val="Arial"/>
      <family val="2"/>
      <charset val="204"/>
    </font>
    <font>
      <sz val="10"/>
      <color theme="0"/>
      <name val="Arial"/>
      <family val="2"/>
      <charset val="204"/>
    </font>
    <font>
      <sz val="7.5"/>
      <color theme="0"/>
      <name val="Arial"/>
      <family val="2"/>
      <charset val="204"/>
    </font>
    <font>
      <sz val="10"/>
      <color theme="1"/>
      <name val="Arial"/>
      <family val="2"/>
      <charset val="204"/>
    </font>
    <font>
      <sz val="11"/>
      <color theme="1"/>
      <name val="Arial"/>
      <family val="2"/>
      <charset val="204"/>
    </font>
    <font>
      <b/>
      <sz val="7.5"/>
      <name val="Arial"/>
      <family val="2"/>
      <charset val="204"/>
    </font>
    <font>
      <sz val="7.5"/>
      <color theme="8"/>
      <name val="Arial"/>
      <family val="2"/>
      <charset val="204"/>
    </font>
    <font>
      <sz val="8"/>
      <color theme="1"/>
      <name val="Arial"/>
      <family val="2"/>
      <charset val="204"/>
    </font>
    <font>
      <b/>
      <sz val="9"/>
      <color rgb="FF057D46"/>
      <name val="Arial"/>
      <family val="2"/>
      <charset val="204"/>
    </font>
    <font>
      <sz val="9"/>
      <color theme="1"/>
      <name val="Arial"/>
      <family val="2"/>
      <charset val="204"/>
    </font>
    <font>
      <sz val="1"/>
      <color rgb="FF141414"/>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FF"/>
      </patternFill>
    </fill>
    <fill>
      <patternFill patternType="solid">
        <fgColor theme="0"/>
        <bgColor rgb="FFFFFFFF"/>
      </patternFill>
    </fill>
  </fills>
  <borders count="2">
    <border>
      <left/>
      <right/>
      <top/>
      <bottom/>
      <diagonal/>
    </border>
    <border>
      <left style="thin">
        <color theme="0"/>
      </left>
      <right/>
      <top/>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9" fillId="0" borderId="0"/>
    <xf numFmtId="0" fontId="1" fillId="0" borderId="0"/>
    <xf numFmtId="0" fontId="12" fillId="0" borderId="0"/>
    <xf numFmtId="0" fontId="14" fillId="0" borderId="0"/>
    <xf numFmtId="0" fontId="1" fillId="0" borderId="0"/>
    <xf numFmtId="0" fontId="1" fillId="0" borderId="0"/>
    <xf numFmtId="0" fontId="9" fillId="0" borderId="0"/>
    <xf numFmtId="0" fontId="16" fillId="0" borderId="0"/>
    <xf numFmtId="0" fontId="18" fillId="0" borderId="0"/>
    <xf numFmtId="0" fontId="16" fillId="0" borderId="0"/>
    <xf numFmtId="9" fontId="18" fillId="0" borderId="0" applyFont="0" applyFill="0" applyBorder="0" applyAlignment="0" applyProtection="0"/>
    <xf numFmtId="9" fontId="12" fillId="0" borderId="0" applyFont="0" applyFill="0" applyBorder="0" applyAlignment="0" applyProtection="0"/>
    <xf numFmtId="0" fontId="12" fillId="0" borderId="0"/>
    <xf numFmtId="0" fontId="17" fillId="0" borderId="0"/>
    <xf numFmtId="0" fontId="12" fillId="0" borderId="0"/>
    <xf numFmtId="0" fontId="1" fillId="0" borderId="0"/>
    <xf numFmtId="0" fontId="1" fillId="0" borderId="0"/>
    <xf numFmtId="0" fontId="1" fillId="0" borderId="0"/>
    <xf numFmtId="0" fontId="12" fillId="0" borderId="0"/>
    <xf numFmtId="0" fontId="35" fillId="0" borderId="0" applyNumberFormat="0" applyFill="0" applyBorder="0" applyAlignment="0" applyProtection="0"/>
    <xf numFmtId="0" fontId="12" fillId="0" borderId="0"/>
    <xf numFmtId="0" fontId="17" fillId="0" borderId="0"/>
    <xf numFmtId="9" fontId="16" fillId="0" borderId="0" applyFont="0" applyFill="0" applyBorder="0" applyAlignment="0" applyProtection="0"/>
    <xf numFmtId="0" fontId="48" fillId="0" borderId="0"/>
    <xf numFmtId="0" fontId="49" fillId="0" borderId="0"/>
    <xf numFmtId="0" fontId="1" fillId="0" borderId="0"/>
    <xf numFmtId="9" fontId="1" fillId="0" borderId="0" applyFont="0" applyFill="0" applyBorder="0" applyAlignment="0" applyProtection="0"/>
    <xf numFmtId="0" fontId="49" fillId="0" borderId="0"/>
    <xf numFmtId="0" fontId="35" fillId="0" borderId="0" applyNumberFormat="0" applyFill="0" applyBorder="0" applyAlignment="0" applyProtection="0"/>
    <xf numFmtId="43" fontId="1" fillId="0" borderId="0" applyFont="0" applyFill="0" applyBorder="0" applyAlignment="0" applyProtection="0"/>
    <xf numFmtId="43" fontId="17" fillId="0" borderId="0" quotePrefix="1" applyFont="0" applyFill="0" applyBorder="0" applyAlignment="0">
      <protection locked="0"/>
    </xf>
    <xf numFmtId="0" fontId="1" fillId="0" borderId="0"/>
    <xf numFmtId="0" fontId="35" fillId="0" borderId="0" applyNumberFormat="0" applyFill="0" applyBorder="0" applyAlignment="0" applyProtection="0"/>
    <xf numFmtId="43" fontId="49" fillId="0" borderId="0" applyFont="0" applyFill="0" applyBorder="0" applyAlignment="0" applyProtection="0"/>
    <xf numFmtId="0" fontId="17" fillId="0" borderId="0"/>
    <xf numFmtId="0" fontId="17" fillId="0" borderId="0"/>
    <xf numFmtId="0" fontId="6" fillId="0" borderId="0" applyNumberFormat="0" applyFill="0" applyBorder="0" applyAlignment="0" applyProtection="0"/>
    <xf numFmtId="0" fontId="17" fillId="0" borderId="0"/>
    <xf numFmtId="0" fontId="1" fillId="0" borderId="0"/>
    <xf numFmtId="0" fontId="1" fillId="0" borderId="0"/>
  </cellStyleXfs>
  <cellXfs count="590">
    <xf numFmtId="0" fontId="0" fillId="0" borderId="0" xfId="0"/>
    <xf numFmtId="0" fontId="4" fillId="0" borderId="0" xfId="0" applyFont="1"/>
    <xf numFmtId="0" fontId="5" fillId="0" borderId="0" xfId="0" applyFont="1" applyAlignment="1">
      <alignment horizontal="center"/>
    </xf>
    <xf numFmtId="0" fontId="7" fillId="0" borderId="0" xfId="3" applyFont="1"/>
    <xf numFmtId="0" fontId="8" fillId="0" borderId="0" xfId="0" applyFont="1"/>
    <xf numFmtId="0" fontId="7" fillId="0" borderId="0" xfId="3" applyFont="1" applyAlignment="1">
      <alignment horizontal="right"/>
    </xf>
    <xf numFmtId="0" fontId="10" fillId="2" borderId="0" xfId="4" applyFont="1" applyFill="1"/>
    <xf numFmtId="0" fontId="10" fillId="0" borderId="0" xfId="5" applyFont="1" applyFill="1" applyBorder="1"/>
    <xf numFmtId="0" fontId="11" fillId="0" borderId="0" xfId="3" applyFont="1" applyFill="1" applyBorder="1" applyAlignment="1">
      <alignment horizontal="left"/>
    </xf>
    <xf numFmtId="0" fontId="13" fillId="0" borderId="0" xfId="6" applyFont="1" applyFill="1" applyBorder="1" applyAlignment="1">
      <alignment horizontal="left"/>
    </xf>
    <xf numFmtId="0" fontId="13" fillId="0" borderId="0" xfId="7" applyFont="1" applyFill="1" applyBorder="1"/>
    <xf numFmtId="0" fontId="15" fillId="0" borderId="0" xfId="7" applyFont="1" applyFill="1" applyBorder="1"/>
    <xf numFmtId="0" fontId="10" fillId="0" borderId="0" xfId="8" applyFont="1" applyBorder="1" applyAlignment="1">
      <alignment wrapText="1"/>
    </xf>
    <xf numFmtId="0" fontId="13" fillId="0" borderId="0" xfId="7" applyFont="1" applyFill="1" applyBorder="1" applyAlignment="1">
      <alignment horizontal="left"/>
    </xf>
    <xf numFmtId="0" fontId="13" fillId="2" borderId="0" xfId="4" applyFont="1" applyFill="1" applyBorder="1"/>
    <xf numFmtId="0" fontId="13" fillId="0" borderId="0" xfId="7" applyFont="1" applyBorder="1"/>
    <xf numFmtId="0" fontId="13" fillId="0" borderId="0" xfId="9" applyFont="1" applyBorder="1" applyAlignment="1">
      <alignment horizontal="left"/>
    </xf>
    <xf numFmtId="0" fontId="13" fillId="0" borderId="0" xfId="7" applyFont="1" applyBorder="1" applyAlignment="1">
      <alignment horizontal="left"/>
    </xf>
    <xf numFmtId="0" fontId="13" fillId="2" borderId="0" xfId="10" applyFont="1" applyFill="1" applyBorder="1"/>
    <xf numFmtId="0" fontId="17" fillId="0" borderId="0" xfId="11" applyFont="1" applyFill="1" applyBorder="1"/>
    <xf numFmtId="1" fontId="19" fillId="0" borderId="0" xfId="12" applyNumberFormat="1" applyFont="1" applyFill="1" applyBorder="1" applyAlignment="1">
      <alignment horizontal="center"/>
    </xf>
    <xf numFmtId="0" fontId="19" fillId="0" borderId="0" xfId="12" applyFont="1" applyFill="1" applyBorder="1"/>
    <xf numFmtId="0" fontId="13" fillId="0" borderId="0" xfId="12" applyFont="1" applyFill="1" applyBorder="1"/>
    <xf numFmtId="0" fontId="13" fillId="0" borderId="0" xfId="12" applyFont="1" applyFill="1" applyBorder="1" applyAlignment="1">
      <alignment horizontal="center"/>
    </xf>
    <xf numFmtId="0" fontId="17" fillId="0" borderId="0" xfId="12" applyFont="1" applyFill="1" applyBorder="1" applyAlignment="1">
      <alignment horizontal="center"/>
    </xf>
    <xf numFmtId="0" fontId="20" fillId="0" borderId="0" xfId="12" applyFont="1" applyFill="1" applyBorder="1" applyAlignment="1">
      <alignment horizontal="center"/>
    </xf>
    <xf numFmtId="0" fontId="21" fillId="0" borderId="0" xfId="11" applyFont="1" applyFill="1" applyBorder="1" applyAlignment="1">
      <alignment horizontal="center" vertical="center" wrapText="1"/>
    </xf>
    <xf numFmtId="0" fontId="15" fillId="0" borderId="0" xfId="12" applyFont="1" applyFill="1" applyBorder="1"/>
    <xf numFmtId="0" fontId="13" fillId="0" borderId="0" xfId="11" applyFont="1" applyFill="1" applyBorder="1" applyAlignment="1">
      <alignment horizontal="center" vertical="center" wrapText="1"/>
    </xf>
    <xf numFmtId="0" fontId="22" fillId="3" borderId="0" xfId="13" applyNumberFormat="1" applyFont="1" applyFill="1" applyBorder="1" applyAlignment="1">
      <alignment horizontal="left" vertical="top" wrapText="1"/>
    </xf>
    <xf numFmtId="0" fontId="22" fillId="3" borderId="0" xfId="13" applyFont="1" applyFill="1" applyBorder="1" applyAlignment="1">
      <alignment vertical="top" wrapText="1"/>
    </xf>
    <xf numFmtId="164" fontId="19" fillId="0" borderId="0" xfId="14" applyNumberFormat="1" applyFont="1" applyFill="1" applyBorder="1" applyAlignment="1">
      <alignment horizontal="center"/>
    </xf>
    <xf numFmtId="164" fontId="20" fillId="0" borderId="0" xfId="12" applyNumberFormat="1" applyFont="1" applyFill="1" applyBorder="1" applyAlignment="1">
      <alignment horizontal="center"/>
    </xf>
    <xf numFmtId="0" fontId="23" fillId="0" borderId="0" xfId="6" applyFont="1" applyFill="1"/>
    <xf numFmtId="164" fontId="19" fillId="0" borderId="0" xfId="15" applyNumberFormat="1" applyFont="1" applyFill="1" applyBorder="1" applyAlignment="1">
      <alignment horizontal="center"/>
    </xf>
    <xf numFmtId="9" fontId="19" fillId="0" borderId="0" xfId="15" applyFont="1" applyFill="1" applyBorder="1" applyAlignment="1">
      <alignment horizontal="center"/>
    </xf>
    <xf numFmtId="0" fontId="19" fillId="0" borderId="0" xfId="12" applyFont="1" applyFill="1" applyBorder="1" applyAlignment="1">
      <alignment horizontal="center"/>
    </xf>
    <xf numFmtId="0" fontId="13" fillId="4" borderId="0" xfId="12" applyFont="1" applyFill="1" applyBorder="1"/>
    <xf numFmtId="0" fontId="13" fillId="4" borderId="0" xfId="12" applyFont="1" applyFill="1" applyBorder="1" applyAlignment="1">
      <alignment horizontal="center"/>
    </xf>
    <xf numFmtId="0" fontId="19" fillId="4" borderId="0" xfId="12" applyFont="1" applyFill="1" applyBorder="1" applyAlignment="1">
      <alignment horizontal="center"/>
    </xf>
    <xf numFmtId="0" fontId="20" fillId="4" borderId="0" xfId="12" applyFont="1" applyFill="1" applyBorder="1" applyAlignment="1">
      <alignment horizontal="center"/>
    </xf>
    <xf numFmtId="0" fontId="13" fillId="4" borderId="0" xfId="12" applyFont="1" applyFill="1" applyBorder="1" applyAlignment="1">
      <alignment horizontal="left"/>
    </xf>
    <xf numFmtId="0" fontId="13" fillId="2" borderId="0" xfId="16" applyFont="1" applyFill="1" applyBorder="1"/>
    <xf numFmtId="0" fontId="22" fillId="0" borderId="0" xfId="13" applyNumberFormat="1" applyFont="1" applyFill="1" applyBorder="1" applyAlignment="1">
      <alignment horizontal="left" vertical="top" wrapText="1"/>
    </xf>
    <xf numFmtId="0" fontId="22" fillId="0" borderId="0" xfId="13" applyFont="1" applyFill="1" applyBorder="1" applyAlignment="1">
      <alignment vertical="top" wrapText="1"/>
    </xf>
    <xf numFmtId="0" fontId="24" fillId="0" borderId="0" xfId="17" applyNumberFormat="1" applyFont="1" applyFill="1" applyBorder="1" applyAlignment="1" applyProtection="1">
      <alignment horizontal="left" vertical="center"/>
    </xf>
    <xf numFmtId="49" fontId="24" fillId="0" borderId="0" xfId="17" applyNumberFormat="1" applyFont="1" applyFill="1" applyBorder="1" applyAlignment="1" applyProtection="1">
      <alignment horizontal="left" vertical="center"/>
    </xf>
    <xf numFmtId="0" fontId="25" fillId="0" borderId="0" xfId="11" applyFont="1" applyFill="1" applyBorder="1"/>
    <xf numFmtId="1" fontId="20" fillId="0" borderId="0" xfId="12" applyNumberFormat="1" applyFont="1" applyFill="1" applyBorder="1" applyAlignment="1">
      <alignment horizontal="center"/>
    </xf>
    <xf numFmtId="0" fontId="20" fillId="0" borderId="0" xfId="12" applyFont="1" applyFill="1" applyBorder="1"/>
    <xf numFmtId="2" fontId="19" fillId="0" borderId="0" xfId="12" applyNumberFormat="1" applyFont="1" applyFill="1" applyBorder="1" applyAlignment="1">
      <alignment horizontal="center"/>
    </xf>
    <xf numFmtId="0" fontId="4" fillId="0" borderId="0" xfId="7" applyFont="1" applyFill="1" applyBorder="1"/>
    <xf numFmtId="0" fontId="7" fillId="0" borderId="0" xfId="3" applyFont="1" applyFill="1" applyBorder="1" applyAlignment="1">
      <alignment horizontal="left"/>
    </xf>
    <xf numFmtId="0" fontId="13" fillId="0" borderId="0" xfId="7" applyFont="1" applyFill="1" applyBorder="1" applyAlignment="1">
      <alignment horizontal="center"/>
    </xf>
    <xf numFmtId="0" fontId="4" fillId="0" borderId="0" xfId="7" applyFont="1" applyFill="1" applyBorder="1" applyAlignment="1">
      <alignment horizontal="center"/>
    </xf>
    <xf numFmtId="0" fontId="4" fillId="0" borderId="0" xfId="7" applyFont="1" applyFill="1" applyBorder="1" applyAlignment="1">
      <alignment wrapText="1"/>
    </xf>
    <xf numFmtId="0" fontId="4" fillId="0" borderId="0" xfId="7" applyFont="1" applyFill="1" applyBorder="1" applyAlignment="1">
      <alignment horizontal="left"/>
    </xf>
    <xf numFmtId="0" fontId="4" fillId="0" borderId="0" xfId="7" applyFont="1" applyBorder="1"/>
    <xf numFmtId="0" fontId="4" fillId="0" borderId="0" xfId="7" applyFont="1" applyBorder="1" applyAlignment="1">
      <alignment wrapText="1"/>
    </xf>
    <xf numFmtId="0" fontId="4" fillId="0" borderId="0" xfId="9" applyFont="1" applyBorder="1" applyAlignment="1">
      <alignment horizontal="left"/>
    </xf>
    <xf numFmtId="0" fontId="13" fillId="0" borderId="0" xfId="7" applyFont="1" applyBorder="1" applyAlignment="1">
      <alignment horizontal="center"/>
    </xf>
    <xf numFmtId="0" fontId="4" fillId="0" borderId="0" xfId="7" applyFont="1" applyBorder="1" applyAlignment="1">
      <alignment horizontal="center"/>
    </xf>
    <xf numFmtId="0" fontId="4" fillId="0" borderId="0" xfId="7" applyFont="1" applyBorder="1" applyAlignment="1">
      <alignment horizontal="left"/>
    </xf>
    <xf numFmtId="165" fontId="4" fillId="0" borderId="0" xfId="7" applyNumberFormat="1" applyFont="1" applyBorder="1" applyAlignment="1">
      <alignment horizontal="center"/>
    </xf>
    <xf numFmtId="9" fontId="4" fillId="0" borderId="0" xfId="2" applyFont="1" applyBorder="1"/>
    <xf numFmtId="49" fontId="24" fillId="0" borderId="0" xfId="18" applyNumberFormat="1" applyFont="1" applyFill="1" applyBorder="1" applyAlignment="1" applyProtection="1">
      <alignment horizontal="center" vertical="center"/>
    </xf>
    <xf numFmtId="49" fontId="24" fillId="0" borderId="0" xfId="18" applyNumberFormat="1" applyFont="1" applyFill="1" applyBorder="1" applyAlignment="1" applyProtection="1">
      <alignment horizontal="left" vertical="center"/>
    </xf>
    <xf numFmtId="165" fontId="24" fillId="0" borderId="0" xfId="18" applyNumberFormat="1" applyFont="1" applyFill="1" applyBorder="1" applyAlignment="1" applyProtection="1">
      <alignment horizontal="center" vertical="center"/>
    </xf>
    <xf numFmtId="165" fontId="24" fillId="0" borderId="0" xfId="6" applyNumberFormat="1" applyFont="1" applyFill="1" applyBorder="1" applyAlignment="1" applyProtection="1">
      <alignment horizontal="center" vertical="center" wrapText="1"/>
    </xf>
    <xf numFmtId="0" fontId="12" fillId="0" borderId="0" xfId="18" applyFill="1" applyBorder="1"/>
    <xf numFmtId="0" fontId="12" fillId="0" borderId="0" xfId="18" applyFill="1" applyBorder="1" applyAlignment="1">
      <alignment horizontal="center"/>
    </xf>
    <xf numFmtId="165" fontId="12" fillId="0" borderId="0" xfId="18" applyNumberFormat="1" applyFill="1" applyBorder="1" applyAlignment="1">
      <alignment horizontal="center"/>
    </xf>
    <xf numFmtId="165" fontId="12" fillId="0" borderId="0" xfId="18" applyNumberFormat="1" applyFill="1" applyBorder="1"/>
    <xf numFmtId="9" fontId="12" fillId="0" borderId="0" xfId="2" applyFont="1" applyFill="1" applyBorder="1"/>
    <xf numFmtId="0" fontId="28" fillId="0" borderId="0" xfId="18" applyFont="1" applyFill="1" applyBorder="1"/>
    <xf numFmtId="0" fontId="13" fillId="0" borderId="0" xfId="18" applyFont="1" applyBorder="1" applyAlignment="1">
      <alignment horizontal="center"/>
    </xf>
    <xf numFmtId="0" fontId="29" fillId="0" borderId="0" xfId="18" applyFont="1" applyFill="1" applyBorder="1"/>
    <xf numFmtId="166" fontId="29" fillId="0" borderId="0" xfId="18" applyNumberFormat="1" applyFont="1" applyFill="1" applyBorder="1"/>
    <xf numFmtId="165" fontId="13" fillId="0" borderId="0" xfId="18" applyNumberFormat="1" applyFont="1" applyFill="1" applyBorder="1" applyAlignment="1">
      <alignment horizontal="center"/>
    </xf>
    <xf numFmtId="49" fontId="30" fillId="0" borderId="0" xfId="18" applyNumberFormat="1" applyFont="1" applyFill="1" applyBorder="1" applyAlignment="1" applyProtection="1">
      <alignment horizontal="left" vertical="center"/>
    </xf>
    <xf numFmtId="165" fontId="30" fillId="0" borderId="0" xfId="18" applyNumberFormat="1" applyFont="1" applyFill="1" applyBorder="1" applyAlignment="1" applyProtection="1">
      <alignment horizontal="center" vertical="center"/>
    </xf>
    <xf numFmtId="0" fontId="13" fillId="0" borderId="0" xfId="18" applyFont="1" applyFill="1" applyBorder="1"/>
    <xf numFmtId="0" fontId="30" fillId="0" borderId="0" xfId="18" applyNumberFormat="1" applyFont="1" applyFill="1" applyBorder="1" applyAlignment="1" applyProtection="1">
      <alignment horizontal="center" vertical="center"/>
    </xf>
    <xf numFmtId="165" fontId="12" fillId="0" borderId="0" xfId="18" applyNumberFormat="1" applyFill="1" applyBorder="1" applyAlignment="1"/>
    <xf numFmtId="0" fontId="13" fillId="0" borderId="0" xfId="18" applyFont="1" applyFill="1" applyBorder="1" applyAlignment="1">
      <alignment horizontal="center"/>
    </xf>
    <xf numFmtId="0" fontId="12" fillId="0" borderId="0" xfId="18" applyFill="1" applyBorder="1" applyAlignment="1"/>
    <xf numFmtId="0" fontId="29" fillId="0" borderId="0" xfId="18" applyFont="1" applyBorder="1"/>
    <xf numFmtId="0" fontId="12" fillId="0" borderId="0" xfId="18" applyBorder="1" applyAlignment="1">
      <alignment horizontal="center"/>
    </xf>
    <xf numFmtId="165" fontId="12" fillId="0" borderId="0" xfId="18" applyNumberFormat="1" applyBorder="1" applyAlignment="1">
      <alignment horizontal="center"/>
    </xf>
    <xf numFmtId="0" fontId="12" fillId="0" borderId="0" xfId="18" applyBorder="1"/>
    <xf numFmtId="165" fontId="29" fillId="0" borderId="0" xfId="18" applyNumberFormat="1" applyFont="1" applyFill="1" applyBorder="1" applyAlignment="1">
      <alignment horizontal="center"/>
    </xf>
    <xf numFmtId="0" fontId="31" fillId="0" borderId="0" xfId="18" applyFont="1" applyFill="1" applyBorder="1" applyAlignment="1">
      <alignment horizontal="center"/>
    </xf>
    <xf numFmtId="0" fontId="31" fillId="0" borderId="0" xfId="18" applyFont="1" applyFill="1" applyBorder="1" applyAlignment="1"/>
    <xf numFmtId="0" fontId="26" fillId="0" borderId="0" xfId="19" applyFont="1" applyFill="1"/>
    <xf numFmtId="0" fontId="4" fillId="0" borderId="0" xfId="7" applyFont="1" applyFill="1"/>
    <xf numFmtId="0" fontId="7" fillId="0" borderId="1" xfId="3" applyFont="1" applyFill="1" applyBorder="1" applyAlignment="1">
      <alignment horizontal="left"/>
    </xf>
    <xf numFmtId="0" fontId="4" fillId="0" borderId="0" xfId="7" applyFont="1" applyFill="1" applyAlignment="1">
      <alignment wrapText="1"/>
    </xf>
    <xf numFmtId="0" fontId="4" fillId="0" borderId="0" xfId="7" applyFont="1" applyFill="1" applyAlignment="1">
      <alignment horizontal="left"/>
    </xf>
    <xf numFmtId="0" fontId="13" fillId="0" borderId="0" xfId="4" applyFont="1" applyFill="1"/>
    <xf numFmtId="0" fontId="4" fillId="0" borderId="0" xfId="21" applyFont="1" applyFill="1" applyAlignment="1">
      <alignment horizontal="left"/>
    </xf>
    <xf numFmtId="0" fontId="13" fillId="0" borderId="0" xfId="10" applyFont="1" applyFill="1"/>
    <xf numFmtId="0" fontId="32" fillId="0" borderId="0" xfId="18" applyFont="1" applyFill="1" applyBorder="1"/>
    <xf numFmtId="0" fontId="29" fillId="0" borderId="0" xfId="18" applyFont="1" applyFill="1" applyBorder="1" applyAlignment="1">
      <alignment horizontal="left"/>
    </xf>
    <xf numFmtId="0" fontId="33" fillId="0" borderId="0" xfId="6" applyFont="1" applyFill="1" applyAlignment="1">
      <alignment horizontal="right"/>
    </xf>
    <xf numFmtId="0" fontId="33" fillId="0" borderId="0" xfId="6" applyFont="1" applyFill="1"/>
    <xf numFmtId="167" fontId="34" fillId="0" borderId="0" xfId="6" applyNumberFormat="1" applyFont="1" applyFill="1" applyAlignment="1">
      <alignment horizontal="center"/>
    </xf>
    <xf numFmtId="49" fontId="34" fillId="0" borderId="0" xfId="6" applyNumberFormat="1" applyFont="1" applyFill="1" applyAlignment="1">
      <alignment horizontal="center"/>
    </xf>
    <xf numFmtId="9" fontId="32" fillId="0" borderId="0" xfId="18" applyNumberFormat="1" applyFont="1" applyFill="1" applyBorder="1"/>
    <xf numFmtId="49" fontId="32" fillId="0" borderId="0" xfId="18" applyNumberFormat="1" applyFont="1" applyFill="1" applyBorder="1"/>
    <xf numFmtId="49" fontId="29" fillId="0" borderId="0" xfId="18" applyNumberFormat="1" applyFont="1" applyFill="1" applyBorder="1" applyAlignment="1">
      <alignment horizontal="left"/>
    </xf>
    <xf numFmtId="49" fontId="29" fillId="0" borderId="0" xfId="6" applyNumberFormat="1" applyFont="1" applyFill="1" applyBorder="1" applyAlignment="1">
      <alignment horizontal="center" vertical="center"/>
    </xf>
    <xf numFmtId="0" fontId="13" fillId="0" borderId="0" xfId="18" applyFont="1" applyFill="1" applyBorder="1" applyAlignment="1">
      <alignment horizontal="left" vertical="top" wrapText="1"/>
    </xf>
    <xf numFmtId="9" fontId="29" fillId="0" borderId="0" xfId="15" applyFont="1" applyFill="1" applyBorder="1" applyAlignment="1">
      <alignment horizontal="center"/>
    </xf>
    <xf numFmtId="49" fontId="29" fillId="0" borderId="0" xfId="22" applyNumberFormat="1" applyFont="1"/>
    <xf numFmtId="9" fontId="29" fillId="0" borderId="0" xfId="18" applyNumberFormat="1" applyFont="1" applyFill="1" applyBorder="1" applyAlignment="1">
      <alignment horizontal="center"/>
    </xf>
    <xf numFmtId="0" fontId="29" fillId="0" borderId="0" xfId="18" applyFont="1" applyFill="1" applyBorder="1" applyAlignment="1">
      <alignment horizontal="center"/>
    </xf>
    <xf numFmtId="0" fontId="26" fillId="0" borderId="0" xfId="19" applyFont="1"/>
    <xf numFmtId="0" fontId="4" fillId="0" borderId="0" xfId="7" applyFont="1"/>
    <xf numFmtId="0" fontId="7" fillId="0" borderId="1" xfId="23" applyFont="1" applyBorder="1" applyAlignment="1">
      <alignment horizontal="left"/>
    </xf>
    <xf numFmtId="0" fontId="7" fillId="0" borderId="0" xfId="3" applyFont="1" applyBorder="1" applyAlignment="1"/>
    <xf numFmtId="0" fontId="4" fillId="0" borderId="0" xfId="7" applyFont="1" applyAlignment="1">
      <alignment wrapText="1"/>
    </xf>
    <xf numFmtId="0" fontId="4" fillId="0" borderId="0" xfId="7" applyFont="1" applyAlignment="1">
      <alignment horizontal="left"/>
    </xf>
    <xf numFmtId="0" fontId="13" fillId="2" borderId="0" xfId="4" applyFont="1" applyFill="1"/>
    <xf numFmtId="0" fontId="4" fillId="0" borderId="0" xfId="21" applyFont="1" applyAlignment="1">
      <alignment horizontal="left"/>
    </xf>
    <xf numFmtId="0" fontId="13" fillId="2" borderId="0" xfId="10" applyFont="1" applyFill="1"/>
    <xf numFmtId="0" fontId="36" fillId="0" borderId="0" xfId="24" applyFont="1"/>
    <xf numFmtId="0" fontId="13" fillId="0" borderId="0" xfId="24" applyFont="1" applyBorder="1" applyAlignment="1">
      <alignment horizontal="left"/>
    </xf>
    <xf numFmtId="0" fontId="36" fillId="0" borderId="0" xfId="24" applyFont="1" applyAlignment="1"/>
    <xf numFmtId="0" fontId="37" fillId="0" borderId="0" xfId="24" applyFont="1" applyAlignment="1">
      <alignment horizontal="center"/>
    </xf>
    <xf numFmtId="0" fontId="36" fillId="0" borderId="0" xfId="24" applyFont="1" applyFill="1" applyAlignment="1"/>
    <xf numFmtId="0" fontId="36" fillId="0" borderId="0" xfId="24" applyFont="1" applyFill="1" applyBorder="1" applyAlignment="1"/>
    <xf numFmtId="0" fontId="37" fillId="0" borderId="0" xfId="24" applyFont="1" applyFill="1" applyBorder="1" applyAlignment="1">
      <alignment horizontal="center"/>
    </xf>
    <xf numFmtId="0" fontId="36" fillId="0" borderId="0" xfId="24" applyFont="1" applyFill="1" applyBorder="1"/>
    <xf numFmtId="0" fontId="12" fillId="0" borderId="0" xfId="24"/>
    <xf numFmtId="0" fontId="29" fillId="0" borderId="0" xfId="24" applyFont="1"/>
    <xf numFmtId="0" fontId="12" fillId="0" borderId="0" xfId="24" applyFill="1"/>
    <xf numFmtId="0" fontId="12" fillId="0" borderId="0" xfId="24" applyFill="1" applyBorder="1"/>
    <xf numFmtId="0" fontId="38" fillId="0" borderId="0" xfId="7" applyFont="1"/>
    <xf numFmtId="1" fontId="4" fillId="0" borderId="0" xfId="7" applyNumberFormat="1" applyFont="1" applyFill="1"/>
    <xf numFmtId="0" fontId="39" fillId="0" borderId="0" xfId="24" applyFont="1"/>
    <xf numFmtId="1" fontId="39" fillId="0" borderId="0" xfId="24" applyNumberFormat="1" applyFont="1" applyFill="1"/>
    <xf numFmtId="0" fontId="39" fillId="0" borderId="0" xfId="24" applyFont="1" applyFill="1"/>
    <xf numFmtId="0" fontId="39" fillId="0" borderId="0" xfId="24" applyFont="1" applyFill="1" applyBorder="1"/>
    <xf numFmtId="0" fontId="40" fillId="0" borderId="0" xfId="24" applyFont="1"/>
    <xf numFmtId="0" fontId="41" fillId="0" borderId="0" xfId="24" applyFont="1" applyBorder="1"/>
    <xf numFmtId="1" fontId="34" fillId="0" borderId="0" xfId="6" applyNumberFormat="1" applyFont="1" applyFill="1" applyAlignment="1">
      <alignment horizontal="center"/>
    </xf>
    <xf numFmtId="0" fontId="40" fillId="0" borderId="0" xfId="24" applyFont="1" applyFill="1"/>
    <xf numFmtId="0" fontId="40" fillId="0" borderId="0" xfId="24" applyFont="1" applyFill="1" applyBorder="1"/>
    <xf numFmtId="0" fontId="13" fillId="0" borderId="0" xfId="24" applyFont="1" applyBorder="1" applyAlignment="1">
      <alignment horizontal="center"/>
    </xf>
    <xf numFmtId="49" fontId="29" fillId="0" borderId="0" xfId="24" applyNumberFormat="1" applyFont="1" applyFill="1" applyBorder="1" applyAlignment="1">
      <alignment horizontal="center" vertical="center"/>
    </xf>
    <xf numFmtId="1" fontId="29" fillId="0" borderId="0" xfId="15" applyNumberFormat="1" applyFont="1" applyBorder="1" applyAlignment="1">
      <alignment horizontal="center"/>
    </xf>
    <xf numFmtId="1" fontId="13" fillId="0" borderId="0" xfId="15" applyNumberFormat="1" applyFont="1" applyBorder="1" applyAlignment="1">
      <alignment horizontal="center"/>
    </xf>
    <xf numFmtId="1" fontId="13" fillId="0" borderId="0" xfId="15" applyNumberFormat="1" applyFont="1" applyFill="1" applyBorder="1" applyAlignment="1">
      <alignment horizontal="center"/>
    </xf>
    <xf numFmtId="1" fontId="29" fillId="0" borderId="0" xfId="15" applyNumberFormat="1" applyFont="1" applyFill="1" applyBorder="1" applyAlignment="1">
      <alignment horizontal="center"/>
    </xf>
    <xf numFmtId="9" fontId="29" fillId="0" borderId="0" xfId="2" applyFont="1" applyAlignment="1">
      <alignment horizontal="center"/>
    </xf>
    <xf numFmtId="9" fontId="29" fillId="0" borderId="0" xfId="2" applyFont="1" applyFill="1" applyAlignment="1">
      <alignment horizontal="center"/>
    </xf>
    <xf numFmtId="0" fontId="42" fillId="0" borderId="0" xfId="25" applyFont="1" applyAlignment="1">
      <alignment vertical="top" wrapText="1" shrinkToFit="1"/>
    </xf>
    <xf numFmtId="1" fontId="12" fillId="0" borderId="0" xfId="24" applyNumberFormat="1" applyFill="1"/>
    <xf numFmtId="1" fontId="12" fillId="0" borderId="0" xfId="24" applyNumberFormat="1"/>
    <xf numFmtId="0" fontId="13" fillId="0" borderId="0" xfId="7" applyFont="1"/>
    <xf numFmtId="167" fontId="4" fillId="0" borderId="0" xfId="7" applyNumberFormat="1" applyFont="1"/>
    <xf numFmtId="0" fontId="43" fillId="0" borderId="0" xfId="6" applyFont="1" applyFill="1"/>
    <xf numFmtId="49" fontId="39" fillId="0" borderId="0" xfId="6" applyNumberFormat="1" applyFont="1" applyFill="1" applyBorder="1" applyAlignment="1">
      <alignment horizontal="center" vertical="center"/>
    </xf>
    <xf numFmtId="167" fontId="33" fillId="0" borderId="0" xfId="6" applyNumberFormat="1" applyFont="1" applyFill="1"/>
    <xf numFmtId="2" fontId="43" fillId="0" borderId="0" xfId="6" applyNumberFormat="1" applyFont="1" applyFill="1"/>
    <xf numFmtId="0" fontId="43" fillId="0" borderId="0" xfId="6" applyFont="1" applyFill="1" applyAlignment="1">
      <alignment horizontal="center"/>
    </xf>
    <xf numFmtId="0" fontId="13" fillId="0" borderId="0" xfId="25" applyFont="1" applyAlignment="1">
      <alignment vertical="top" wrapText="1" shrinkToFit="1"/>
    </xf>
    <xf numFmtId="0" fontId="43" fillId="0" borderId="0" xfId="6" applyFont="1" applyFill="1" applyBorder="1"/>
    <xf numFmtId="2" fontId="43" fillId="0" borderId="0" xfId="6" applyNumberFormat="1" applyFont="1" applyFill="1" applyBorder="1"/>
    <xf numFmtId="0" fontId="13" fillId="0" borderId="0" xfId="6" applyFont="1" applyFill="1" applyBorder="1"/>
    <xf numFmtId="167" fontId="29" fillId="0" borderId="0" xfId="6" applyNumberFormat="1" applyFont="1" applyFill="1" applyBorder="1" applyAlignment="1">
      <alignment horizontal="center"/>
    </xf>
    <xf numFmtId="9" fontId="29" fillId="0" borderId="0" xfId="2" applyFont="1" applyFill="1" applyBorder="1" applyAlignment="1">
      <alignment horizontal="center"/>
    </xf>
    <xf numFmtId="0" fontId="44" fillId="0" borderId="0" xfId="6" applyFont="1" applyFill="1"/>
    <xf numFmtId="165" fontId="45" fillId="0" borderId="0" xfId="6" applyNumberFormat="1" applyFont="1" applyFill="1" applyBorder="1" applyAlignment="1">
      <alignment horizontal="center" vertical="center"/>
    </xf>
    <xf numFmtId="168" fontId="45" fillId="0" borderId="0" xfId="6" applyNumberFormat="1" applyFont="1" applyFill="1" applyBorder="1" applyAlignment="1">
      <alignment horizontal="center" vertical="center"/>
    </xf>
    <xf numFmtId="3" fontId="34" fillId="0" borderId="0" xfId="6" applyNumberFormat="1" applyFont="1" applyFill="1" applyBorder="1" applyAlignment="1">
      <alignment horizontal="center" vertical="center"/>
    </xf>
    <xf numFmtId="165" fontId="34" fillId="0" borderId="0" xfId="6" applyNumberFormat="1" applyFont="1" applyFill="1" applyBorder="1" applyAlignment="1">
      <alignment horizontal="center" vertical="center"/>
    </xf>
    <xf numFmtId="0" fontId="46" fillId="0" borderId="0" xfId="6" applyFont="1" applyFill="1" applyBorder="1" applyAlignment="1">
      <alignment horizontal="center"/>
    </xf>
    <xf numFmtId="0" fontId="46" fillId="0" borderId="0" xfId="6" applyFont="1" applyFill="1" applyAlignment="1">
      <alignment horizontal="center"/>
    </xf>
    <xf numFmtId="1" fontId="46" fillId="0" borderId="0" xfId="6" applyNumberFormat="1" applyFont="1" applyFill="1"/>
    <xf numFmtId="0" fontId="13" fillId="0" borderId="0" xfId="22" applyFont="1" applyAlignment="1">
      <alignment horizontal="center" vertical="center"/>
    </xf>
    <xf numFmtId="0" fontId="47" fillId="0" borderId="0" xfId="0" applyFont="1"/>
    <xf numFmtId="0" fontId="7" fillId="0" borderId="1" xfId="3" applyFont="1" applyBorder="1" applyAlignment="1"/>
    <xf numFmtId="14" fontId="4" fillId="0" borderId="0" xfId="0" applyNumberFormat="1" applyFont="1" applyAlignment="1">
      <alignment horizontal="center"/>
    </xf>
    <xf numFmtId="0" fontId="4" fillId="0" borderId="0" xfId="0" applyFont="1" applyFill="1" applyAlignment="1">
      <alignment horizontal="center"/>
    </xf>
    <xf numFmtId="0" fontId="13" fillId="0" borderId="0" xfId="27" applyFont="1"/>
    <xf numFmtId="167" fontId="4" fillId="0" borderId="0" xfId="0" applyNumberFormat="1" applyFont="1"/>
    <xf numFmtId="167" fontId="13" fillId="0" borderId="0" xfId="0" applyNumberFormat="1" applyFont="1"/>
    <xf numFmtId="9" fontId="4" fillId="0" borderId="0" xfId="2" applyFont="1"/>
    <xf numFmtId="9" fontId="4" fillId="0" borderId="0" xfId="2" applyNumberFormat="1" applyFont="1"/>
    <xf numFmtId="9" fontId="13" fillId="0" borderId="0" xfId="2" applyNumberFormat="1" applyFont="1"/>
    <xf numFmtId="9" fontId="13" fillId="0" borderId="0" xfId="2" applyFont="1"/>
    <xf numFmtId="10" fontId="13" fillId="0" borderId="0" xfId="2" applyNumberFormat="1" applyFont="1"/>
    <xf numFmtId="0" fontId="13" fillId="0" borderId="0" xfId="27" applyFont="1" applyFill="1"/>
    <xf numFmtId="0" fontId="38" fillId="0" borderId="0" xfId="0" applyFont="1" applyFill="1" applyAlignment="1">
      <alignment horizontal="right"/>
    </xf>
    <xf numFmtId="3" fontId="0" fillId="0" borderId="0" xfId="0" applyNumberFormat="1"/>
    <xf numFmtId="0" fontId="26" fillId="0" borderId="0" xfId="16" applyFont="1"/>
    <xf numFmtId="0" fontId="10" fillId="0" borderId="0" xfId="16" applyFont="1"/>
    <xf numFmtId="0" fontId="4" fillId="0" borderId="0" xfId="16" applyFont="1"/>
    <xf numFmtId="0" fontId="4" fillId="0" borderId="0" xfId="28" applyFont="1" applyFill="1"/>
    <xf numFmtId="10" fontId="4" fillId="0" borderId="0" xfId="0" applyNumberFormat="1" applyFont="1"/>
    <xf numFmtId="10" fontId="4" fillId="0" borderId="0" xfId="2" applyNumberFormat="1" applyFont="1"/>
    <xf numFmtId="10" fontId="13" fillId="0" borderId="0" xfId="0" applyNumberFormat="1" applyFont="1"/>
    <xf numFmtId="165" fontId="4" fillId="0" borderId="0" xfId="0" applyNumberFormat="1" applyFont="1"/>
    <xf numFmtId="0" fontId="10" fillId="0" borderId="0" xfId="16" applyFont="1" applyFill="1"/>
    <xf numFmtId="0" fontId="4" fillId="0" borderId="0" xfId="28" applyFont="1" applyFill="1" applyAlignment="1"/>
    <xf numFmtId="49" fontId="13" fillId="2" borderId="0" xfId="0" applyNumberFormat="1" applyFont="1" applyFill="1" applyBorder="1" applyAlignment="1" applyProtection="1">
      <alignment horizontal="left" vertical="center"/>
    </xf>
    <xf numFmtId="0" fontId="29" fillId="0" borderId="0" xfId="0" applyFont="1"/>
    <xf numFmtId="9" fontId="4" fillId="2" borderId="0" xfId="2" applyFont="1" applyFill="1" applyBorder="1" applyAlignment="1" applyProtection="1">
      <alignment horizontal="right" vertical="center"/>
    </xf>
    <xf numFmtId="0" fontId="50" fillId="0" borderId="0" xfId="0" applyFont="1" applyAlignment="1">
      <alignment horizontal="left" vertical="center"/>
    </xf>
    <xf numFmtId="0" fontId="13" fillId="0" borderId="0" xfId="0" applyFont="1" applyAlignment="1">
      <alignment horizontal="left" vertical="center"/>
    </xf>
    <xf numFmtId="9" fontId="4" fillId="0" borderId="0" xfId="0" applyNumberFormat="1" applyFont="1"/>
    <xf numFmtId="0" fontId="51" fillId="0" borderId="0" xfId="0" applyFont="1"/>
    <xf numFmtId="0" fontId="26" fillId="0" borderId="0" xfId="16" applyFont="1" applyAlignment="1"/>
    <xf numFmtId="0" fontId="52" fillId="0" borderId="0" xfId="0" applyFont="1"/>
    <xf numFmtId="165" fontId="4" fillId="0" borderId="0" xfId="2" applyNumberFormat="1" applyFont="1" applyAlignment="1">
      <alignment horizontal="right"/>
    </xf>
    <xf numFmtId="165" fontId="4" fillId="0" borderId="0" xfId="2" applyNumberFormat="1" applyFont="1" applyFill="1" applyAlignment="1">
      <alignment horizontal="right"/>
    </xf>
    <xf numFmtId="165" fontId="13" fillId="0" borderId="0" xfId="2" applyNumberFormat="1" applyFont="1" applyAlignment="1">
      <alignment horizontal="right"/>
    </xf>
    <xf numFmtId="0" fontId="47" fillId="0" borderId="0" xfId="0" applyFont="1" applyFill="1"/>
    <xf numFmtId="0" fontId="4" fillId="0" borderId="0" xfId="0" applyFont="1" applyAlignment="1">
      <alignment horizontal="right"/>
    </xf>
    <xf numFmtId="164" fontId="4" fillId="0" borderId="0" xfId="2" applyNumberFormat="1" applyFont="1"/>
    <xf numFmtId="0" fontId="4" fillId="2" borderId="0" xfId="0" applyFont="1" applyFill="1"/>
    <xf numFmtId="0" fontId="4" fillId="0" borderId="0" xfId="0" applyFont="1" applyFill="1" applyAlignment="1">
      <alignment horizontal="right"/>
    </xf>
    <xf numFmtId="3" fontId="4" fillId="0" borderId="0" xfId="0" applyNumberFormat="1" applyFont="1"/>
    <xf numFmtId="9" fontId="13" fillId="0" borderId="0" xfId="2" applyFont="1" applyFill="1"/>
    <xf numFmtId="9" fontId="4" fillId="0" borderId="0" xfId="2" applyFont="1" applyFill="1"/>
    <xf numFmtId="164" fontId="4" fillId="0" borderId="0" xfId="2" applyNumberFormat="1" applyFont="1" applyFill="1" applyAlignment="1">
      <alignment horizontal="right"/>
    </xf>
    <xf numFmtId="164" fontId="13" fillId="0" borderId="0" xfId="2" applyNumberFormat="1" applyFont="1" applyFill="1" applyAlignment="1">
      <alignment horizontal="right"/>
    </xf>
    <xf numFmtId="167" fontId="4" fillId="0" borderId="0" xfId="2" applyNumberFormat="1" applyFont="1" applyAlignment="1">
      <alignment horizontal="right"/>
    </xf>
    <xf numFmtId="167" fontId="4" fillId="0" borderId="0" xfId="2" applyNumberFormat="1" applyFont="1" applyFill="1" applyAlignment="1">
      <alignment horizontal="right"/>
    </xf>
    <xf numFmtId="167" fontId="13" fillId="0" borderId="0" xfId="2" applyNumberFormat="1" applyFont="1" applyFill="1" applyAlignment="1">
      <alignment horizontal="right"/>
    </xf>
    <xf numFmtId="164" fontId="4" fillId="0" borderId="0" xfId="2" applyNumberFormat="1" applyFont="1" applyAlignment="1">
      <alignment horizontal="right"/>
    </xf>
    <xf numFmtId="0" fontId="10" fillId="0" borderId="0" xfId="0" applyFont="1"/>
    <xf numFmtId="1" fontId="13" fillId="0" borderId="0" xfId="0" applyNumberFormat="1" applyFont="1" applyAlignment="1">
      <alignment horizontal="center" vertical="center"/>
    </xf>
    <xf numFmtId="167" fontId="4" fillId="0" borderId="0" xfId="0" applyNumberFormat="1" applyFont="1" applyAlignment="1">
      <alignment horizontal="center"/>
    </xf>
    <xf numFmtId="167" fontId="13" fillId="0" borderId="0" xfId="0" applyNumberFormat="1" applyFont="1" applyAlignment="1">
      <alignment horizontal="center" vertical="center"/>
    </xf>
    <xf numFmtId="164" fontId="4" fillId="0" borderId="0" xfId="2" applyNumberFormat="1" applyFont="1" applyAlignment="1">
      <alignment horizontal="center"/>
    </xf>
    <xf numFmtId="164" fontId="4" fillId="0" borderId="0" xfId="2" applyNumberFormat="1" applyFont="1" applyFill="1" applyAlignment="1">
      <alignment horizontal="center"/>
    </xf>
    <xf numFmtId="167" fontId="0" fillId="0" borderId="0" xfId="0" applyNumberFormat="1"/>
    <xf numFmtId="14" fontId="4" fillId="0" borderId="0" xfId="0" applyNumberFormat="1" applyFont="1"/>
    <xf numFmtId="165" fontId="52" fillId="0" borderId="0" xfId="0" applyNumberFormat="1" applyFont="1"/>
    <xf numFmtId="1" fontId="4" fillId="0" borderId="0" xfId="2" applyNumberFormat="1" applyFont="1" applyAlignment="1">
      <alignment horizontal="right"/>
    </xf>
    <xf numFmtId="1" fontId="4" fillId="0" borderId="0" xfId="2" applyNumberFormat="1" applyFont="1" applyFill="1" applyAlignment="1">
      <alignment horizontal="right"/>
    </xf>
    <xf numFmtId="1" fontId="4" fillId="0" borderId="0" xfId="0" applyNumberFormat="1" applyFont="1"/>
    <xf numFmtId="1" fontId="13" fillId="0" borderId="0" xfId="0" applyNumberFormat="1" applyFont="1"/>
    <xf numFmtId="1" fontId="13" fillId="0" borderId="0" xfId="2" applyNumberFormat="1" applyFont="1" applyFill="1" applyAlignment="1">
      <alignment horizontal="right"/>
    </xf>
    <xf numFmtId="169" fontId="0" fillId="0" borderId="0" xfId="0" applyNumberFormat="1"/>
    <xf numFmtId="3" fontId="4" fillId="0" borderId="0" xfId="2" applyNumberFormat="1" applyFont="1" applyAlignment="1">
      <alignment horizontal="right"/>
    </xf>
    <xf numFmtId="3" fontId="4" fillId="0" borderId="0" xfId="2" applyNumberFormat="1" applyFont="1" applyFill="1" applyAlignment="1">
      <alignment horizontal="right"/>
    </xf>
    <xf numFmtId="3" fontId="13" fillId="0" borderId="0" xfId="2" applyNumberFormat="1" applyFont="1" applyFill="1" applyAlignment="1">
      <alignment horizontal="right"/>
    </xf>
    <xf numFmtId="165" fontId="0" fillId="0" borderId="0" xfId="0" applyNumberFormat="1"/>
    <xf numFmtId="168" fontId="4" fillId="0" borderId="0" xfId="2" applyNumberFormat="1" applyFont="1" applyAlignment="1">
      <alignment horizontal="right"/>
    </xf>
    <xf numFmtId="168" fontId="4" fillId="0" borderId="0" xfId="2" applyNumberFormat="1" applyFont="1" applyFill="1" applyAlignment="1">
      <alignment horizontal="right"/>
    </xf>
    <xf numFmtId="168" fontId="13" fillId="0" borderId="0" xfId="2" applyNumberFormat="1" applyFont="1" applyFill="1" applyAlignment="1">
      <alignment horizontal="right"/>
    </xf>
    <xf numFmtId="0" fontId="26" fillId="2" borderId="0" xfId="29" applyFont="1" applyFill="1"/>
    <xf numFmtId="0" fontId="47" fillId="2" borderId="0" xfId="29" applyFont="1" applyFill="1"/>
    <xf numFmtId="0" fontId="4" fillId="2" borderId="0" xfId="29" applyFont="1" applyFill="1"/>
    <xf numFmtId="0" fontId="7" fillId="2" borderId="1" xfId="3" applyFont="1" applyFill="1" applyBorder="1" applyAlignment="1"/>
    <xf numFmtId="0" fontId="7" fillId="2" borderId="0" xfId="3" applyFont="1" applyFill="1" applyBorder="1" applyAlignment="1"/>
    <xf numFmtId="0" fontId="4" fillId="2" borderId="0" xfId="29" applyFont="1" applyFill="1" applyAlignment="1">
      <alignment horizontal="center"/>
    </xf>
    <xf numFmtId="167" fontId="4" fillId="2" borderId="0" xfId="29" applyNumberFormat="1" applyFont="1" applyFill="1"/>
    <xf numFmtId="164" fontId="4" fillId="2" borderId="0" xfId="30" applyNumberFormat="1" applyFont="1" applyFill="1" applyBorder="1" applyAlignment="1">
      <alignment horizontal="right"/>
    </xf>
    <xf numFmtId="164" fontId="4" fillId="2" borderId="0" xfId="29" applyNumberFormat="1" applyFont="1" applyFill="1"/>
    <xf numFmtId="164" fontId="0" fillId="2" borderId="0" xfId="0" applyNumberFormat="1" applyFill="1"/>
    <xf numFmtId="0" fontId="0" fillId="2" borderId="0" xfId="0" applyFill="1"/>
    <xf numFmtId="0" fontId="0" fillId="0" borderId="0" xfId="29" applyFont="1" applyFill="1"/>
    <xf numFmtId="0" fontId="26" fillId="0" borderId="0" xfId="31" applyFont="1"/>
    <xf numFmtId="0" fontId="47" fillId="0" borderId="0" xfId="31" applyFont="1"/>
    <xf numFmtId="0" fontId="1" fillId="2" borderId="0" xfId="29" applyFill="1"/>
    <xf numFmtId="0" fontId="7" fillId="0" borderId="1" xfId="32" applyFont="1" applyBorder="1" applyAlignment="1">
      <alignment horizontal="left"/>
    </xf>
    <xf numFmtId="0" fontId="4" fillId="0" borderId="0" xfId="31" applyFont="1"/>
    <xf numFmtId="0" fontId="4" fillId="2" borderId="0" xfId="29" applyFont="1" applyFill="1" applyAlignment="1">
      <alignment horizontal="right"/>
    </xf>
    <xf numFmtId="165" fontId="13" fillId="2" borderId="0" xfId="29" applyNumberFormat="1" applyFont="1" applyFill="1" applyAlignment="1">
      <alignment horizontal="right" vertical="center"/>
    </xf>
    <xf numFmtId="0" fontId="4" fillId="0" borderId="0" xfId="29" applyFont="1" applyFill="1"/>
    <xf numFmtId="0" fontId="38" fillId="0" borderId="0" xfId="29" applyFont="1"/>
    <xf numFmtId="0" fontId="4" fillId="0" borderId="0" xfId="29" applyFont="1"/>
    <xf numFmtId="0" fontId="13" fillId="2" borderId="0" xfId="29" applyFont="1" applyFill="1" applyAlignment="1">
      <alignment horizontal="left" vertical="center"/>
    </xf>
    <xf numFmtId="17" fontId="13" fillId="2" borderId="0" xfId="29" applyNumberFormat="1" applyFont="1" applyFill="1" applyAlignment="1">
      <alignment horizontal="left" vertical="center" wrapText="1"/>
    </xf>
    <xf numFmtId="167" fontId="4" fillId="0" borderId="0" xfId="29" applyNumberFormat="1" applyFont="1"/>
    <xf numFmtId="0" fontId="4" fillId="2" borderId="0" xfId="31" applyFont="1" applyFill="1"/>
    <xf numFmtId="0" fontId="8" fillId="2" borderId="0" xfId="29" applyFont="1" applyFill="1"/>
    <xf numFmtId="0" fontId="8" fillId="0" borderId="0" xfId="29" applyFont="1"/>
    <xf numFmtId="0" fontId="13" fillId="2" borderId="0" xfId="29" applyFont="1" applyFill="1"/>
    <xf numFmtId="49" fontId="13" fillId="2" borderId="0" xfId="29" applyNumberFormat="1" applyFont="1" applyFill="1" applyAlignment="1">
      <alignment vertical="center"/>
    </xf>
    <xf numFmtId="0" fontId="13" fillId="0" borderId="0" xfId="29" applyFont="1"/>
    <xf numFmtId="0" fontId="49" fillId="0" borderId="0" xfId="31"/>
    <xf numFmtId="0" fontId="7" fillId="2" borderId="1" xfId="32" applyFont="1" applyFill="1" applyBorder="1" applyAlignment="1">
      <alignment horizontal="center"/>
    </xf>
    <xf numFmtId="0" fontId="10" fillId="0" borderId="0" xfId="4" applyFont="1" applyFill="1"/>
    <xf numFmtId="170" fontId="0" fillId="2" borderId="0" xfId="33" applyNumberFormat="1" applyFont="1" applyFill="1"/>
    <xf numFmtId="170" fontId="53" fillId="2" borderId="0" xfId="34" applyNumberFormat="1" applyFont="1" applyFill="1" applyBorder="1" applyAlignment="1">
      <alignment horizontal="right" vertical="center"/>
      <protection locked="0"/>
    </xf>
    <xf numFmtId="0" fontId="8" fillId="0" borderId="0" xfId="29" applyFont="1" applyFill="1"/>
    <xf numFmtId="170" fontId="4" fillId="2" borderId="0" xfId="34" applyNumberFormat="1" applyFont="1" applyFill="1" applyBorder="1">
      <protection locked="0"/>
    </xf>
    <xf numFmtId="0" fontId="8" fillId="0" borderId="0" xfId="0" applyFont="1" applyFill="1" applyAlignment="1"/>
    <xf numFmtId="164" fontId="0" fillId="2" borderId="0" xfId="30" applyNumberFormat="1" applyFont="1" applyFill="1"/>
    <xf numFmtId="0" fontId="1" fillId="2" borderId="0" xfId="29" applyFill="1" applyAlignment="1">
      <alignment horizontal="center" wrapText="1"/>
    </xf>
    <xf numFmtId="0" fontId="4" fillId="2" borderId="0" xfId="29" applyFont="1" applyFill="1" applyAlignment="1">
      <alignment horizontal="center" wrapText="1"/>
    </xf>
    <xf numFmtId="49" fontId="13" fillId="2" borderId="0" xfId="35" applyNumberFormat="1" applyFont="1" applyFill="1" applyAlignment="1">
      <alignment vertical="center"/>
    </xf>
    <xf numFmtId="170" fontId="1" fillId="2" borderId="0" xfId="29" applyNumberFormat="1" applyFill="1"/>
    <xf numFmtId="9" fontId="4" fillId="2" borderId="0" xfId="30" applyFont="1" applyFill="1" applyBorder="1"/>
    <xf numFmtId="9" fontId="0" fillId="2" borderId="0" xfId="30" applyFont="1" applyFill="1"/>
    <xf numFmtId="171" fontId="1" fillId="2" borderId="0" xfId="29" applyNumberFormat="1" applyFill="1"/>
    <xf numFmtId="0" fontId="4" fillId="0" borderId="0" xfId="0" applyFont="1" applyFill="1" applyAlignment="1">
      <alignment horizontal="left" vertical="center"/>
    </xf>
    <xf numFmtId="0" fontId="7" fillId="2" borderId="1" xfId="32" applyFont="1" applyFill="1" applyBorder="1" applyAlignment="1">
      <alignment horizontal="left"/>
    </xf>
    <xf numFmtId="43" fontId="0" fillId="2" borderId="0" xfId="33" applyFont="1" applyFill="1"/>
    <xf numFmtId="43" fontId="0" fillId="2" borderId="0" xfId="33" applyFont="1" applyFill="1" applyBorder="1"/>
    <xf numFmtId="0" fontId="1" fillId="0" borderId="0" xfId="29"/>
    <xf numFmtId="9" fontId="4" fillId="0" borderId="0" xfId="30" applyFont="1" applyFill="1" applyBorder="1" applyAlignment="1">
      <alignment horizontal="right"/>
    </xf>
    <xf numFmtId="9" fontId="4" fillId="2" borderId="0" xfId="30" applyFont="1" applyFill="1" applyBorder="1" applyAlignment="1">
      <alignment horizontal="right"/>
    </xf>
    <xf numFmtId="14" fontId="1" fillId="0" borderId="0" xfId="29" applyNumberFormat="1"/>
    <xf numFmtId="9" fontId="1" fillId="2" borderId="0" xfId="29" applyNumberFormat="1" applyFill="1"/>
    <xf numFmtId="164" fontId="1" fillId="2" borderId="0" xfId="29" applyNumberFormat="1" applyFill="1"/>
    <xf numFmtId="170" fontId="0" fillId="0" borderId="0" xfId="33" applyNumberFormat="1" applyFont="1" applyFill="1"/>
    <xf numFmtId="167" fontId="1" fillId="2" borderId="0" xfId="29" applyNumberFormat="1" applyFill="1"/>
    <xf numFmtId="164" fontId="0" fillId="2" borderId="0" xfId="29" applyNumberFormat="1" applyFont="1" applyFill="1"/>
    <xf numFmtId="0" fontId="26" fillId="0" borderId="0" xfId="0" applyFont="1"/>
    <xf numFmtId="0" fontId="49" fillId="0" borderId="0" xfId="31" applyAlignment="1">
      <alignment horizontal="center" vertical="center" wrapText="1"/>
    </xf>
    <xf numFmtId="0" fontId="4" fillId="0" borderId="0" xfId="31" applyFont="1" applyAlignment="1">
      <alignment horizontal="left"/>
    </xf>
    <xf numFmtId="0" fontId="13" fillId="0" borderId="0" xfId="31" applyFont="1" applyAlignment="1">
      <alignment horizontal="center" vertical="center"/>
    </xf>
    <xf numFmtId="0" fontId="13" fillId="2" borderId="0" xfId="31" applyFont="1" applyFill="1" applyAlignment="1">
      <alignment horizontal="left" vertical="center"/>
    </xf>
    <xf numFmtId="170" fontId="13" fillId="2" borderId="0" xfId="37" applyNumberFormat="1" applyFont="1" applyFill="1" applyAlignment="1">
      <alignment horizontal="center" vertical="center"/>
    </xf>
    <xf numFmtId="172" fontId="13" fillId="2" borderId="0" xfId="37" applyNumberFormat="1" applyFont="1" applyFill="1" applyAlignment="1">
      <alignment horizontal="center" vertical="center"/>
    </xf>
    <xf numFmtId="173" fontId="49" fillId="0" borderId="0" xfId="31" applyNumberFormat="1"/>
    <xf numFmtId="170" fontId="49" fillId="0" borderId="0" xfId="31" applyNumberFormat="1"/>
    <xf numFmtId="0" fontId="0" fillId="2" borderId="0" xfId="0" applyFill="1" applyAlignment="1"/>
    <xf numFmtId="170" fontId="0" fillId="2" borderId="0" xfId="1" applyNumberFormat="1" applyFont="1" applyFill="1"/>
    <xf numFmtId="0" fontId="13" fillId="2" borderId="0" xfId="0" applyFont="1" applyFill="1"/>
    <xf numFmtId="0" fontId="13" fillId="0" borderId="0" xfId="0" applyFont="1"/>
    <xf numFmtId="165" fontId="13" fillId="2" borderId="0" xfId="0" applyNumberFormat="1" applyFont="1" applyFill="1" applyBorder="1" applyAlignment="1" applyProtection="1">
      <alignment horizontal="right" vertical="center"/>
    </xf>
    <xf numFmtId="170" fontId="0" fillId="0" borderId="0" xfId="1" applyNumberFormat="1" applyFont="1"/>
    <xf numFmtId="164" fontId="0" fillId="0" borderId="0" xfId="2" applyNumberFormat="1" applyFont="1"/>
    <xf numFmtId="0" fontId="17" fillId="2" borderId="0" xfId="38" applyFill="1"/>
    <xf numFmtId="164" fontId="0" fillId="2" borderId="0" xfId="2" applyNumberFormat="1" applyFont="1" applyFill="1"/>
    <xf numFmtId="0" fontId="4" fillId="2" borderId="0" xfId="0" applyFont="1" applyFill="1" applyAlignment="1">
      <alignment horizontal="center"/>
    </xf>
    <xf numFmtId="170" fontId="0" fillId="0" borderId="0" xfId="0" applyNumberFormat="1"/>
    <xf numFmtId="0" fontId="4" fillId="0" borderId="0" xfId="0" applyFont="1" applyAlignment="1"/>
    <xf numFmtId="9" fontId="0" fillId="2" borderId="0" xfId="0" applyNumberFormat="1" applyFill="1"/>
    <xf numFmtId="9" fontId="0" fillId="0" borderId="0" xfId="2" applyFont="1"/>
    <xf numFmtId="171" fontId="0" fillId="0" borderId="0" xfId="0" applyNumberFormat="1"/>
    <xf numFmtId="0" fontId="0" fillId="0" borderId="0" xfId="0" applyFill="1"/>
    <xf numFmtId="170" fontId="4" fillId="2" borderId="0" xfId="1" applyNumberFormat="1" applyFont="1" applyFill="1"/>
    <xf numFmtId="0" fontId="4" fillId="2" borderId="0" xfId="0" applyFont="1" applyFill="1" applyAlignment="1">
      <alignment horizontal="right"/>
    </xf>
    <xf numFmtId="170" fontId="4" fillId="0" borderId="0" xfId="1" applyNumberFormat="1" applyFont="1"/>
    <xf numFmtId="164" fontId="4" fillId="2" borderId="0" xfId="2" applyNumberFormat="1" applyFont="1" applyFill="1"/>
    <xf numFmtId="0" fontId="4" fillId="0" borderId="0" xfId="0" applyFont="1" applyFill="1"/>
    <xf numFmtId="0" fontId="4" fillId="0" borderId="0" xfId="0" applyFont="1" applyFill="1" applyAlignment="1"/>
    <xf numFmtId="170" fontId="4" fillId="0" borderId="0" xfId="0" applyNumberFormat="1" applyFont="1"/>
    <xf numFmtId="0" fontId="3" fillId="2" borderId="0" xfId="0" applyFont="1" applyFill="1"/>
    <xf numFmtId="0" fontId="8" fillId="2" borderId="0" xfId="0" applyFont="1" applyFill="1"/>
    <xf numFmtId="171" fontId="0" fillId="2" borderId="0" xfId="0" applyNumberFormat="1" applyFill="1"/>
    <xf numFmtId="4" fontId="54" fillId="2" borderId="0" xfId="0" applyNumberFormat="1" applyFont="1" applyFill="1" applyBorder="1" applyAlignment="1">
      <alignment horizontal="right" vertical="top"/>
    </xf>
    <xf numFmtId="172" fontId="0" fillId="2" borderId="0" xfId="0" applyNumberFormat="1" applyFill="1"/>
    <xf numFmtId="170" fontId="29" fillId="2" borderId="0" xfId="1" applyNumberFormat="1" applyFont="1" applyFill="1" applyBorder="1" applyAlignment="1">
      <alignment vertical="center"/>
    </xf>
    <xf numFmtId="0" fontId="2" fillId="2" borderId="0" xfId="0" applyFont="1" applyFill="1"/>
    <xf numFmtId="4" fontId="29" fillId="2" borderId="0" xfId="0" applyNumberFormat="1" applyFont="1" applyFill="1" applyBorder="1" applyAlignment="1">
      <alignment horizontal="left" vertical="center"/>
    </xf>
    <xf numFmtId="0" fontId="4" fillId="2" borderId="0" xfId="0" applyFont="1" applyFill="1" applyAlignment="1">
      <alignment horizontal="left" vertical="center"/>
    </xf>
    <xf numFmtId="172" fontId="4" fillId="2" borderId="0" xfId="0" applyNumberFormat="1" applyFont="1" applyFill="1" applyAlignment="1">
      <alignment vertical="center"/>
    </xf>
    <xf numFmtId="9" fontId="3" fillId="2" borderId="0" xfId="2" applyNumberFormat="1" applyFont="1" applyFill="1"/>
    <xf numFmtId="174" fontId="0" fillId="2" borderId="0" xfId="0" applyNumberFormat="1" applyFont="1" applyFill="1"/>
    <xf numFmtId="4" fontId="0" fillId="2" borderId="0" xfId="0" applyNumberFormat="1" applyFont="1" applyFill="1"/>
    <xf numFmtId="165" fontId="0" fillId="2" borderId="0" xfId="0" applyNumberFormat="1" applyFill="1"/>
    <xf numFmtId="9" fontId="2" fillId="2" borderId="0" xfId="2" applyFont="1" applyFill="1"/>
    <xf numFmtId="9" fontId="0" fillId="2" borderId="0" xfId="2" applyFont="1" applyFill="1"/>
    <xf numFmtId="167" fontId="0" fillId="2" borderId="0" xfId="0" applyNumberFormat="1" applyFill="1"/>
    <xf numFmtId="172" fontId="29" fillId="2" borderId="0" xfId="1" applyNumberFormat="1" applyFont="1" applyFill="1" applyBorder="1" applyAlignment="1">
      <alignment vertical="center"/>
    </xf>
    <xf numFmtId="168" fontId="0" fillId="2" borderId="0" xfId="0" applyNumberFormat="1" applyFont="1" applyFill="1"/>
    <xf numFmtId="4" fontId="0" fillId="2" borderId="0" xfId="0" applyNumberFormat="1" applyFill="1"/>
    <xf numFmtId="9" fontId="37" fillId="2" borderId="0" xfId="2" applyFont="1" applyFill="1"/>
    <xf numFmtId="2" fontId="0" fillId="2" borderId="0" xfId="0" applyNumberFormat="1" applyFill="1"/>
    <xf numFmtId="0" fontId="17" fillId="0" borderId="0" xfId="38" applyAlignment="1">
      <alignment horizontal="right"/>
    </xf>
    <xf numFmtId="0" fontId="17" fillId="0" borderId="0" xfId="38"/>
    <xf numFmtId="0" fontId="17" fillId="2" borderId="0" xfId="39" applyFont="1" applyFill="1"/>
    <xf numFmtId="0" fontId="17" fillId="2" borderId="0" xfId="39" applyFont="1" applyFill="1" applyAlignment="1">
      <alignment horizontal="right"/>
    </xf>
    <xf numFmtId="0" fontId="55" fillId="0" borderId="0" xfId="38" applyFont="1" applyAlignment="1">
      <alignment horizontal="right"/>
    </xf>
    <xf numFmtId="0" fontId="55" fillId="0" borderId="0" xfId="38" applyFont="1"/>
    <xf numFmtId="0" fontId="56" fillId="0" borderId="0" xfId="38" applyFont="1" applyAlignment="1">
      <alignment horizontal="right"/>
    </xf>
    <xf numFmtId="0" fontId="56" fillId="0" borderId="0" xfId="38" applyFont="1"/>
    <xf numFmtId="3" fontId="56" fillId="0" borderId="0" xfId="38" applyNumberFormat="1" applyFont="1" applyAlignment="1">
      <alignment horizontal="right"/>
    </xf>
    <xf numFmtId="3" fontId="56" fillId="0" borderId="0" xfId="38" applyNumberFormat="1" applyFont="1"/>
    <xf numFmtId="0" fontId="37" fillId="2" borderId="0" xfId="0" applyFont="1" applyFill="1" applyBorder="1"/>
    <xf numFmtId="0" fontId="56" fillId="2" borderId="0" xfId="38" applyFont="1" applyFill="1" applyAlignment="1">
      <alignment horizontal="right"/>
    </xf>
    <xf numFmtId="0" fontId="13" fillId="0" borderId="0" xfId="38" applyFont="1"/>
    <xf numFmtId="0" fontId="13" fillId="0" borderId="0" xfId="38" applyFont="1" applyAlignment="1">
      <alignment horizontal="right"/>
    </xf>
    <xf numFmtId="0" fontId="57" fillId="0" borderId="0" xfId="38" applyFont="1" applyAlignment="1">
      <alignment horizontal="right"/>
    </xf>
    <xf numFmtId="167" fontId="13" fillId="0" borderId="0" xfId="38" applyNumberFormat="1" applyFont="1" applyAlignment="1">
      <alignment horizontal="right"/>
    </xf>
    <xf numFmtId="9" fontId="55" fillId="0" borderId="0" xfId="2" applyFont="1"/>
    <xf numFmtId="9" fontId="13" fillId="0" borderId="0" xfId="2" applyNumberFormat="1" applyFont="1" applyAlignment="1">
      <alignment horizontal="right"/>
    </xf>
    <xf numFmtId="0" fontId="58" fillId="0" borderId="0" xfId="38" applyFont="1"/>
    <xf numFmtId="0" fontId="55" fillId="0" borderId="0" xfId="38" applyFont="1" applyFill="1"/>
    <xf numFmtId="0" fontId="17" fillId="2" borderId="0" xfId="38" applyFill="1" applyAlignment="1">
      <alignment horizontal="right"/>
    </xf>
    <xf numFmtId="167" fontId="17" fillId="2" borderId="0" xfId="38" applyNumberFormat="1" applyFill="1" applyAlignment="1">
      <alignment horizontal="right"/>
    </xf>
    <xf numFmtId="9" fontId="55" fillId="0" borderId="0" xfId="2" applyFont="1" applyAlignment="1">
      <alignment horizontal="right"/>
    </xf>
    <xf numFmtId="2" fontId="17" fillId="0" borderId="0" xfId="38" applyNumberFormat="1"/>
    <xf numFmtId="167" fontId="17" fillId="0" borderId="0" xfId="38" applyNumberFormat="1" applyAlignment="1">
      <alignment horizontal="right"/>
    </xf>
    <xf numFmtId="167" fontId="55" fillId="0" borderId="0" xfId="38" applyNumberFormat="1" applyFont="1"/>
    <xf numFmtId="0" fontId="47" fillId="2" borderId="0" xfId="0" applyFont="1" applyFill="1"/>
    <xf numFmtId="0" fontId="7" fillId="0" borderId="0" xfId="36" applyFont="1" applyBorder="1" applyAlignment="1"/>
    <xf numFmtId="0" fontId="55" fillId="2" borderId="0" xfId="38" applyFont="1" applyFill="1"/>
    <xf numFmtId="0" fontId="17" fillId="2" borderId="0" xfId="38" applyFill="1" applyBorder="1"/>
    <xf numFmtId="0" fontId="55" fillId="2" borderId="0" xfId="38" applyFont="1" applyFill="1" applyBorder="1"/>
    <xf numFmtId="0" fontId="13" fillId="2" borderId="0" xfId="38" applyFont="1" applyFill="1"/>
    <xf numFmtId="9" fontId="17" fillId="2" borderId="0" xfId="2" applyFont="1" applyFill="1"/>
    <xf numFmtId="49" fontId="13" fillId="2" borderId="0" xfId="38" applyNumberFormat="1" applyFont="1" applyFill="1" applyAlignment="1">
      <alignment vertical="center"/>
    </xf>
    <xf numFmtId="172" fontId="13" fillId="2" borderId="0" xfId="34" applyNumberFormat="1" applyFont="1" applyFill="1" applyBorder="1" applyAlignment="1">
      <alignment horizontal="right" vertical="center"/>
      <protection locked="0"/>
    </xf>
    <xf numFmtId="172" fontId="13" fillId="2" borderId="0" xfId="34" applyNumberFormat="1" applyFont="1" applyFill="1" applyBorder="1" applyAlignment="1">
      <alignment horizontal="right"/>
      <protection locked="0"/>
    </xf>
    <xf numFmtId="172" fontId="13" fillId="0" borderId="0" xfId="34" applyNumberFormat="1" applyFont="1" applyFill="1" applyBorder="1" applyAlignment="1">
      <alignment horizontal="right"/>
      <protection locked="0"/>
    </xf>
    <xf numFmtId="9" fontId="13" fillId="2" borderId="0" xfId="2" applyNumberFormat="1" applyFont="1" applyFill="1" applyBorder="1" applyAlignment="1" applyProtection="1">
      <alignment horizontal="right"/>
      <protection locked="0"/>
    </xf>
    <xf numFmtId="9" fontId="4" fillId="0" borderId="0" xfId="2" applyNumberFormat="1" applyFont="1" applyFill="1" applyBorder="1" applyAlignment="1" applyProtection="1">
      <alignment horizontal="right"/>
      <protection locked="0"/>
    </xf>
    <xf numFmtId="2" fontId="17" fillId="2" borderId="0" xfId="38" applyNumberFormat="1" applyFill="1"/>
    <xf numFmtId="9" fontId="13" fillId="2" borderId="0" xfId="2" applyFont="1" applyFill="1" applyBorder="1" applyAlignment="1" applyProtection="1">
      <alignment horizontal="right"/>
      <protection locked="0"/>
    </xf>
    <xf numFmtId="9" fontId="4" fillId="0" borderId="0" xfId="2" applyFont="1" applyFill="1" applyBorder="1" applyAlignment="1" applyProtection="1">
      <alignment horizontal="right"/>
      <protection locked="0"/>
    </xf>
    <xf numFmtId="164" fontId="17" fillId="2" borderId="0" xfId="2" applyNumberFormat="1" applyFont="1" applyFill="1"/>
    <xf numFmtId="10" fontId="17" fillId="2" borderId="0" xfId="2" applyNumberFormat="1" applyFont="1" applyFill="1"/>
    <xf numFmtId="170" fontId="17" fillId="2" borderId="0" xfId="38" applyNumberFormat="1" applyFill="1"/>
    <xf numFmtId="172" fontId="17" fillId="2" borderId="0" xfId="38" applyNumberFormat="1" applyFill="1"/>
    <xf numFmtId="4" fontId="17" fillId="2" borderId="0" xfId="38" applyNumberFormat="1" applyFill="1"/>
    <xf numFmtId="0" fontId="58" fillId="2" borderId="0" xfId="38" applyFont="1" applyFill="1"/>
    <xf numFmtId="43" fontId="1" fillId="2" borderId="0" xfId="34" applyFont="1" applyFill="1" applyBorder="1">
      <protection locked="0"/>
    </xf>
    <xf numFmtId="4" fontId="58" fillId="2" borderId="0" xfId="38" applyNumberFormat="1" applyFont="1" applyFill="1"/>
    <xf numFmtId="0" fontId="17" fillId="0" borderId="0" xfId="38" applyFill="1"/>
    <xf numFmtId="9" fontId="58" fillId="2" borderId="0" xfId="2" applyFont="1" applyFill="1"/>
    <xf numFmtId="43" fontId="0" fillId="2" borderId="0" xfId="34" applyFont="1" applyFill="1" applyBorder="1">
      <protection locked="0"/>
    </xf>
    <xf numFmtId="0" fontId="7" fillId="0" borderId="1" xfId="40" applyFont="1" applyBorder="1" applyAlignment="1">
      <alignment horizontal="center"/>
    </xf>
    <xf numFmtId="14" fontId="4" fillId="2" borderId="0" xfId="0" applyNumberFormat="1" applyFont="1" applyFill="1"/>
    <xf numFmtId="14" fontId="0" fillId="2" borderId="0" xfId="0" applyNumberFormat="1" applyFill="1"/>
    <xf numFmtId="167" fontId="4" fillId="2" borderId="0" xfId="0" applyNumberFormat="1" applyFont="1" applyFill="1"/>
    <xf numFmtId="9" fontId="4" fillId="2" borderId="0" xfId="2" applyFont="1" applyFill="1"/>
    <xf numFmtId="167" fontId="13" fillId="2" borderId="0" xfId="0" applyNumberFormat="1" applyFont="1" applyFill="1"/>
    <xf numFmtId="167" fontId="2" fillId="2" borderId="0" xfId="0" applyNumberFormat="1" applyFont="1" applyFill="1"/>
    <xf numFmtId="49" fontId="0" fillId="2" borderId="0" xfId="0" applyNumberFormat="1" applyFill="1"/>
    <xf numFmtId="0" fontId="47" fillId="0" borderId="0" xfId="0" applyFont="1" applyAlignment="1"/>
    <xf numFmtId="0" fontId="17" fillId="0" borderId="0" xfId="41"/>
    <xf numFmtId="14" fontId="4" fillId="0" borderId="0" xfId="41" applyNumberFormat="1" applyFont="1" applyFill="1"/>
    <xf numFmtId="17" fontId="13" fillId="0" borderId="0" xfId="41" applyNumberFormat="1" applyFont="1" applyFill="1"/>
    <xf numFmtId="17" fontId="13" fillId="0" borderId="0" xfId="41" applyNumberFormat="1" applyFont="1"/>
    <xf numFmtId="0" fontId="13" fillId="0" borderId="0" xfId="41" applyFont="1"/>
    <xf numFmtId="0" fontId="29" fillId="0" borderId="0" xfId="41" applyFont="1" applyFill="1"/>
    <xf numFmtId="9" fontId="4" fillId="0" borderId="0" xfId="2" applyFont="1" applyProtection="1"/>
    <xf numFmtId="9" fontId="0" fillId="0" borderId="0" xfId="0" applyNumberFormat="1"/>
    <xf numFmtId="0" fontId="29" fillId="0" borderId="0" xfId="41" applyFont="1"/>
    <xf numFmtId="0" fontId="13" fillId="0" borderId="0" xfId="41" applyFont="1" applyFill="1"/>
    <xf numFmtId="9" fontId="4" fillId="2" borderId="0" xfId="2" applyFont="1" applyFill="1" applyProtection="1"/>
    <xf numFmtId="0" fontId="7" fillId="0" borderId="1" xfId="40" applyFont="1" applyBorder="1" applyAlignment="1">
      <alignment horizontal="left"/>
    </xf>
    <xf numFmtId="0" fontId="7" fillId="0" borderId="0" xfId="40" applyFont="1" applyBorder="1" applyAlignment="1">
      <alignment horizontal="center"/>
    </xf>
    <xf numFmtId="0" fontId="13" fillId="2" borderId="0" xfId="39" applyFont="1" applyFill="1"/>
    <xf numFmtId="49" fontId="4" fillId="2" borderId="0" xfId="0" applyNumberFormat="1" applyFont="1" applyFill="1" applyBorder="1"/>
    <xf numFmtId="165" fontId="4" fillId="0" borderId="0" xfId="0" applyNumberFormat="1" applyFont="1" applyFill="1" applyBorder="1"/>
    <xf numFmtId="3" fontId="4" fillId="0" borderId="0" xfId="0" applyNumberFormat="1" applyFont="1" applyFill="1" applyBorder="1"/>
    <xf numFmtId="165" fontId="17" fillId="2" borderId="0" xfId="39" applyNumberFormat="1" applyFont="1" applyFill="1"/>
    <xf numFmtId="2" fontId="17" fillId="2" borderId="0" xfId="2" applyNumberFormat="1" applyFont="1" applyFill="1"/>
    <xf numFmtId="4" fontId="17" fillId="2" borderId="0" xfId="39" applyNumberFormat="1" applyFont="1" applyFill="1"/>
    <xf numFmtId="169" fontId="17" fillId="2" borderId="0" xfId="39" applyNumberFormat="1" applyFont="1" applyFill="1"/>
    <xf numFmtId="0" fontId="7" fillId="0" borderId="1" xfId="3" applyFont="1" applyBorder="1" applyAlignment="1">
      <alignment horizontal="center"/>
    </xf>
    <xf numFmtId="0" fontId="7" fillId="0" borderId="0" xfId="3" applyFont="1" applyBorder="1" applyAlignment="1">
      <alignment horizontal="center"/>
    </xf>
    <xf numFmtId="0" fontId="7" fillId="0" borderId="1" xfId="3" applyFont="1" applyBorder="1" applyAlignment="1">
      <alignment horizontal="left"/>
    </xf>
    <xf numFmtId="0" fontId="4" fillId="0" borderId="0" xfId="0" applyFont="1" applyAlignment="1">
      <alignment horizontal="center"/>
    </xf>
    <xf numFmtId="0" fontId="13" fillId="0" borderId="0" xfId="0" applyFont="1" applyFill="1"/>
    <xf numFmtId="0" fontId="13" fillId="0" borderId="0" xfId="0" applyFont="1" applyFill="1" applyBorder="1"/>
    <xf numFmtId="3" fontId="13" fillId="0" borderId="0" xfId="27" applyNumberFormat="1" applyFont="1"/>
    <xf numFmtId="3" fontId="13" fillId="0" borderId="0" xfId="27" applyNumberFormat="1" applyFont="1" applyFill="1"/>
    <xf numFmtId="0" fontId="59" fillId="0" borderId="0" xfId="0" applyFont="1"/>
    <xf numFmtId="0" fontId="17" fillId="0" borderId="0" xfId="27" applyFont="1"/>
    <xf numFmtId="1" fontId="4" fillId="0" borderId="0" xfId="0" applyNumberFormat="1" applyFont="1" applyAlignment="1">
      <alignment horizontal="right"/>
    </xf>
    <xf numFmtId="0" fontId="13" fillId="0" borderId="0" xfId="0" applyFont="1" applyFill="1" applyAlignment="1">
      <alignment horizontal="right"/>
    </xf>
    <xf numFmtId="3" fontId="4" fillId="0" borderId="0" xfId="0" applyNumberFormat="1" applyFont="1" applyFill="1" applyAlignment="1">
      <alignment horizontal="right"/>
    </xf>
    <xf numFmtId="0" fontId="26" fillId="2" borderId="0" xfId="0" applyFont="1" applyFill="1"/>
    <xf numFmtId="0" fontId="26" fillId="0" borderId="0" xfId="0" applyFont="1" applyFill="1"/>
    <xf numFmtId="0" fontId="13" fillId="2" borderId="0" xfId="0" applyFont="1" applyFill="1" applyBorder="1"/>
    <xf numFmtId="0" fontId="8" fillId="0" borderId="0" xfId="0" applyFont="1" applyFill="1"/>
    <xf numFmtId="14" fontId="13" fillId="0" borderId="0" xfId="0" applyNumberFormat="1" applyFont="1" applyFill="1" applyBorder="1"/>
    <xf numFmtId="164" fontId="13" fillId="0" borderId="0" xfId="2" applyNumberFormat="1" applyFont="1" applyFill="1" applyBorder="1"/>
    <xf numFmtId="9" fontId="13" fillId="0" borderId="0" xfId="2" applyFont="1" applyFill="1" applyBorder="1"/>
    <xf numFmtId="9" fontId="13" fillId="2" borderId="0" xfId="2" applyFont="1" applyFill="1" applyBorder="1"/>
    <xf numFmtId="0" fontId="38" fillId="2" borderId="0" xfId="0" applyFont="1" applyFill="1"/>
    <xf numFmtId="14" fontId="13" fillId="2" borderId="0" xfId="0" applyNumberFormat="1" applyFont="1" applyFill="1" applyBorder="1"/>
    <xf numFmtId="0" fontId="13" fillId="0" borderId="0" xfId="0" applyFont="1" applyFill="1" applyBorder="1" applyAlignment="1">
      <alignment horizontal="right" vertical="center" wrapText="1"/>
    </xf>
    <xf numFmtId="9" fontId="13" fillId="2" borderId="0" xfId="0" applyNumberFormat="1" applyFont="1" applyFill="1" applyBorder="1"/>
    <xf numFmtId="9" fontId="4" fillId="2" borderId="0" xfId="0" applyNumberFormat="1" applyFont="1" applyFill="1"/>
    <xf numFmtId="175" fontId="0" fillId="0" borderId="0" xfId="0" applyNumberFormat="1"/>
    <xf numFmtId="164" fontId="2" fillId="2" borderId="0" xfId="2" applyNumberFormat="1" applyFont="1" applyFill="1"/>
    <xf numFmtId="165" fontId="0" fillId="2" borderId="0" xfId="2" applyNumberFormat="1" applyFont="1" applyFill="1"/>
    <xf numFmtId="1" fontId="38" fillId="0" borderId="0" xfId="0" applyNumberFormat="1" applyFont="1"/>
    <xf numFmtId="0" fontId="13" fillId="0" borderId="0" xfId="4" applyFont="1" applyFill="1" applyAlignment="1"/>
    <xf numFmtId="168" fontId="4" fillId="0" borderId="0" xfId="0" applyNumberFormat="1" applyFont="1"/>
    <xf numFmtId="169" fontId="13" fillId="0" borderId="0" xfId="0" applyNumberFormat="1" applyFont="1"/>
    <xf numFmtId="169" fontId="13" fillId="0" borderId="0" xfId="2" applyNumberFormat="1" applyFont="1"/>
    <xf numFmtId="1" fontId="46" fillId="0" borderId="0" xfId="6" applyNumberFormat="1" applyFont="1" applyFill="1" applyBorder="1"/>
    <xf numFmtId="0" fontId="43" fillId="0" borderId="0" xfId="6" applyFont="1" applyFill="1" applyBorder="1" applyAlignment="1">
      <alignment horizontal="center"/>
    </xf>
    <xf numFmtId="9" fontId="29" fillId="0" borderId="0" xfId="2" applyFont="1"/>
    <xf numFmtId="9" fontId="12" fillId="0" borderId="0" xfId="2" applyFont="1" applyFill="1"/>
    <xf numFmtId="9" fontId="0" fillId="0" borderId="0" xfId="26" applyFont="1"/>
    <xf numFmtId="0" fontId="62" fillId="0" borderId="0" xfId="7" applyFont="1" applyFill="1"/>
    <xf numFmtId="0" fontId="4" fillId="0" borderId="0" xfId="42" applyFont="1"/>
    <xf numFmtId="0" fontId="26" fillId="0" borderId="0" xfId="43" applyFont="1" applyFill="1"/>
    <xf numFmtId="49" fontId="4" fillId="0" borderId="0" xfId="42" applyNumberFormat="1" applyFont="1" applyAlignment="1">
      <alignment horizontal="center"/>
    </xf>
    <xf numFmtId="0" fontId="4" fillId="0" borderId="0" xfId="42" applyFont="1" applyAlignment="1">
      <alignment horizontal="center"/>
    </xf>
    <xf numFmtId="0" fontId="4" fillId="0" borderId="0" xfId="42" applyFont="1" applyFill="1" applyAlignment="1">
      <alignment horizontal="center"/>
    </xf>
    <xf numFmtId="0" fontId="32" fillId="0" borderId="0" xfId="6" applyFont="1"/>
    <xf numFmtId="0" fontId="4" fillId="0" borderId="0" xfId="42" applyFont="1" applyAlignment="1">
      <alignment vertical="top"/>
    </xf>
    <xf numFmtId="49" fontId="4" fillId="0" borderId="0" xfId="42" applyNumberFormat="1" applyFont="1" applyFill="1" applyAlignment="1">
      <alignment horizontal="center" vertical="top"/>
    </xf>
    <xf numFmtId="0" fontId="29" fillId="0" borderId="0" xfId="42" applyFont="1" applyFill="1" applyAlignment="1">
      <alignment horizontal="center" vertical="top" wrapText="1"/>
    </xf>
    <xf numFmtId="0" fontId="4" fillId="0" borderId="0" xfId="42" applyFont="1" applyFill="1" applyAlignment="1">
      <alignment horizontal="center" vertical="top" wrapText="1"/>
    </xf>
    <xf numFmtId="167" fontId="4" fillId="0" borderId="0" xfId="42" applyNumberFormat="1" applyFont="1" applyFill="1" applyAlignment="1">
      <alignment horizontal="center"/>
    </xf>
    <xf numFmtId="167" fontId="4" fillId="0" borderId="0" xfId="42" applyNumberFormat="1" applyFont="1"/>
    <xf numFmtId="4" fontId="4" fillId="0" borderId="0" xfId="42" applyNumberFormat="1" applyFont="1"/>
    <xf numFmtId="167" fontId="4" fillId="0" borderId="0" xfId="42" applyNumberFormat="1" applyFont="1" applyAlignment="1">
      <alignment horizontal="center"/>
    </xf>
    <xf numFmtId="9" fontId="4" fillId="0" borderId="0" xfId="15" applyNumberFormat="1" applyFont="1" applyAlignment="1">
      <alignment horizontal="center"/>
    </xf>
    <xf numFmtId="0" fontId="26" fillId="0" borderId="0" xfId="5" applyFont="1" applyFill="1" applyBorder="1"/>
    <xf numFmtId="165" fontId="12" fillId="0" borderId="0" xfId="18" applyNumberFormat="1" applyFill="1" applyAlignment="1">
      <alignment horizontal="center"/>
    </xf>
    <xf numFmtId="9" fontId="12" fillId="0" borderId="0" xfId="2" applyFont="1" applyFill="1" applyAlignment="1">
      <alignment horizontal="center"/>
    </xf>
    <xf numFmtId="9" fontId="13" fillId="0" borderId="0" xfId="15" applyFont="1" applyFill="1" applyBorder="1" applyAlignment="1">
      <alignment horizontal="center"/>
    </xf>
    <xf numFmtId="9" fontId="12" fillId="0" borderId="0" xfId="18" applyNumberFormat="1" applyFill="1" applyAlignment="1">
      <alignment horizontal="center"/>
    </xf>
    <xf numFmtId="3" fontId="13" fillId="0" borderId="0" xfId="18" applyNumberFormat="1" applyFont="1" applyFill="1" applyBorder="1" applyAlignment="1">
      <alignment horizontal="center"/>
    </xf>
    <xf numFmtId="9" fontId="13" fillId="0" borderId="0" xfId="2" applyFont="1" applyFill="1" applyBorder="1" applyAlignment="1">
      <alignment horizontal="center"/>
    </xf>
    <xf numFmtId="0" fontId="4" fillId="0" borderId="0" xfId="0" applyFont="1" applyFill="1" applyBorder="1"/>
    <xf numFmtId="0" fontId="13" fillId="0" borderId="0" xfId="0" applyFont="1" applyFill="1" applyBorder="1" applyAlignment="1">
      <alignment horizontal="center"/>
    </xf>
    <xf numFmtId="0" fontId="60" fillId="0" borderId="0" xfId="0" applyFont="1" applyFill="1" applyBorder="1" applyAlignment="1">
      <alignment horizontal="center"/>
    </xf>
    <xf numFmtId="0" fontId="61" fillId="0" borderId="0" xfId="0" applyFont="1" applyFill="1" applyBorder="1" applyAlignment="1">
      <alignment horizontal="center"/>
    </xf>
    <xf numFmtId="10" fontId="13" fillId="0" borderId="0" xfId="2" applyNumberFormat="1" applyFont="1" applyFill="1" applyBorder="1"/>
    <xf numFmtId="9" fontId="52" fillId="0" borderId="0" xfId="2" applyFont="1"/>
    <xf numFmtId="0" fontId="4" fillId="0" borderId="0" xfId="16" applyFont="1" applyFill="1" applyAlignment="1"/>
    <xf numFmtId="0" fontId="63" fillId="0" borderId="0" xfId="0" applyFont="1" applyAlignment="1">
      <alignment vertical="center"/>
    </xf>
    <xf numFmtId="0" fontId="0" fillId="0" borderId="0" xfId="0" applyAlignment="1"/>
    <xf numFmtId="0" fontId="64" fillId="0" borderId="0" xfId="0" applyFont="1"/>
    <xf numFmtId="0" fontId="51" fillId="0" borderId="0" xfId="0" applyFont="1" applyFill="1"/>
    <xf numFmtId="0" fontId="8" fillId="0" borderId="0" xfId="0" applyFont="1" applyAlignment="1">
      <alignment horizontal="justify" vertical="center"/>
    </xf>
    <xf numFmtId="0" fontId="51" fillId="0" borderId="0" xfId="0" applyFont="1" applyAlignment="1">
      <alignment horizontal="left" vertical="center"/>
    </xf>
    <xf numFmtId="0" fontId="65" fillId="0" borderId="0" xfId="0" applyFont="1" applyAlignment="1">
      <alignment horizontal="left" vertical="center"/>
    </xf>
    <xf numFmtId="0" fontId="51" fillId="0" borderId="0" xfId="0" applyFont="1" applyAlignment="1">
      <alignment horizontal="justify" vertical="center"/>
    </xf>
    <xf numFmtId="3" fontId="4" fillId="0" borderId="0" xfId="2" applyNumberFormat="1" applyFont="1" applyFill="1" applyBorder="1"/>
    <xf numFmtId="3" fontId="17" fillId="2" borderId="0" xfId="2" applyNumberFormat="1" applyFont="1" applyFill="1"/>
    <xf numFmtId="3" fontId="17" fillId="2" borderId="0" xfId="39" applyNumberFormat="1" applyFont="1" applyFill="1"/>
    <xf numFmtId="168" fontId="17" fillId="2" borderId="0" xfId="2" applyNumberFormat="1" applyFont="1" applyFill="1"/>
    <xf numFmtId="43" fontId="17" fillId="2" borderId="0" xfId="38" applyNumberFormat="1" applyFill="1"/>
    <xf numFmtId="168" fontId="55" fillId="2" borderId="0" xfId="2" applyNumberFormat="1" applyFont="1" applyFill="1"/>
    <xf numFmtId="177" fontId="17" fillId="2" borderId="0" xfId="2" applyNumberFormat="1" applyFont="1" applyFill="1"/>
    <xf numFmtId="2" fontId="55" fillId="2" borderId="0" xfId="38" applyNumberFormat="1" applyFont="1" applyFill="1"/>
    <xf numFmtId="43" fontId="55" fillId="2" borderId="0" xfId="38" applyNumberFormat="1" applyFont="1" applyFill="1"/>
    <xf numFmtId="177" fontId="55" fillId="0" borderId="0" xfId="2" applyNumberFormat="1" applyFont="1"/>
    <xf numFmtId="167" fontId="58" fillId="0" borderId="0" xfId="38" applyNumberFormat="1" applyFont="1"/>
    <xf numFmtId="9" fontId="58" fillId="0" borderId="0" xfId="2" applyFont="1"/>
    <xf numFmtId="0" fontId="58" fillId="2" borderId="0" xfId="38" applyFont="1" applyFill="1" applyAlignment="1">
      <alignment horizontal="right"/>
    </xf>
    <xf numFmtId="2" fontId="58" fillId="2" borderId="0" xfId="38" applyNumberFormat="1" applyFont="1" applyFill="1" applyAlignment="1">
      <alignment horizontal="right"/>
    </xf>
    <xf numFmtId="177" fontId="58" fillId="0" borderId="0" xfId="2" applyNumberFormat="1" applyFont="1"/>
    <xf numFmtId="167" fontId="58" fillId="0" borderId="0" xfId="38" applyNumberFormat="1" applyFont="1" applyAlignment="1">
      <alignment horizontal="right"/>
    </xf>
    <xf numFmtId="0" fontId="58" fillId="0" borderId="0" xfId="38" applyFont="1" applyAlignment="1">
      <alignment horizontal="right"/>
    </xf>
    <xf numFmtId="49" fontId="58" fillId="0" borderId="0" xfId="38" applyNumberFormat="1" applyFont="1"/>
    <xf numFmtId="178" fontId="17" fillId="2" borderId="0" xfId="38" applyNumberFormat="1" applyFill="1"/>
    <xf numFmtId="179" fontId="17" fillId="2" borderId="0" xfId="2" applyNumberFormat="1" applyFont="1" applyFill="1"/>
    <xf numFmtId="179" fontId="4" fillId="0" borderId="0" xfId="0" applyNumberFormat="1" applyFont="1"/>
    <xf numFmtId="176" fontId="0" fillId="0" borderId="0" xfId="0" applyNumberFormat="1"/>
    <xf numFmtId="164" fontId="55" fillId="0" borderId="0" xfId="2" applyNumberFormat="1" applyFont="1"/>
    <xf numFmtId="10" fontId="55" fillId="0" borderId="0" xfId="2" applyNumberFormat="1" applyFont="1"/>
    <xf numFmtId="2" fontId="58" fillId="2" borderId="0" xfId="38" applyNumberFormat="1" applyFont="1" applyFill="1"/>
    <xf numFmtId="2" fontId="58" fillId="2" borderId="0" xfId="2" applyNumberFormat="1" applyFont="1" applyFill="1"/>
    <xf numFmtId="3" fontId="4" fillId="2" borderId="0" xfId="2" applyNumberFormat="1" applyFont="1" applyFill="1" applyBorder="1"/>
    <xf numFmtId="177" fontId="58" fillId="2" borderId="0" xfId="2" applyNumberFormat="1" applyFont="1" applyFill="1"/>
    <xf numFmtId="172" fontId="13" fillId="0" borderId="0" xfId="34" applyNumberFormat="1" applyFont="1" applyFill="1" applyBorder="1" applyAlignment="1">
      <alignment horizontal="right" vertical="center"/>
      <protection locked="0"/>
    </xf>
    <xf numFmtId="9" fontId="13" fillId="0" borderId="0" xfId="2" applyNumberFormat="1" applyFont="1" applyFill="1" applyBorder="1" applyAlignment="1" applyProtection="1">
      <alignment horizontal="right"/>
      <protection locked="0"/>
    </xf>
    <xf numFmtId="9" fontId="13" fillId="0" borderId="0" xfId="2" applyFont="1" applyFill="1" applyBorder="1" applyAlignment="1" applyProtection="1">
      <alignment horizontal="right"/>
      <protection locked="0"/>
    </xf>
    <xf numFmtId="167" fontId="13" fillId="0" borderId="0" xfId="38" applyNumberFormat="1" applyFont="1" applyFill="1" applyAlignment="1">
      <alignment horizontal="right"/>
    </xf>
    <xf numFmtId="167" fontId="4" fillId="0" borderId="0" xfId="38" applyNumberFormat="1" applyFont="1" applyFill="1" applyAlignment="1">
      <alignment horizontal="right"/>
    </xf>
    <xf numFmtId="9" fontId="13" fillId="0" borderId="0" xfId="2" applyNumberFormat="1" applyFont="1" applyFill="1" applyAlignment="1">
      <alignment horizontal="right"/>
    </xf>
    <xf numFmtId="0" fontId="58" fillId="0" borderId="0" xfId="38" applyFont="1" applyFill="1"/>
    <xf numFmtId="9" fontId="4" fillId="0" borderId="0" xfId="0" applyNumberFormat="1" applyFont="1" applyFill="1"/>
    <xf numFmtId="0" fontId="7" fillId="0" borderId="1" xfId="23" applyFont="1" applyBorder="1" applyAlignment="1">
      <alignment horizontal="center"/>
    </xf>
    <xf numFmtId="0" fontId="7" fillId="0" borderId="0" xfId="23" applyFont="1" applyBorder="1" applyAlignment="1">
      <alignment horizontal="center"/>
    </xf>
    <xf numFmtId="0" fontId="13" fillId="0" borderId="0" xfId="0" applyFont="1" applyFill="1" applyBorder="1" applyAlignment="1">
      <alignment horizontal="center"/>
    </xf>
    <xf numFmtId="0" fontId="7" fillId="2" borderId="1" xfId="3" applyFont="1" applyFill="1" applyBorder="1" applyAlignment="1">
      <alignment horizontal="center"/>
    </xf>
    <xf numFmtId="0" fontId="7" fillId="2" borderId="0" xfId="3" applyFont="1" applyFill="1" applyBorder="1" applyAlignment="1">
      <alignment horizontal="center"/>
    </xf>
    <xf numFmtId="0" fontId="7" fillId="0" borderId="1" xfId="36" applyFont="1" applyBorder="1" applyAlignment="1">
      <alignment horizontal="center"/>
    </xf>
    <xf numFmtId="0" fontId="7" fillId="0" borderId="0" xfId="36" applyFont="1" applyBorder="1" applyAlignment="1">
      <alignment horizontal="center"/>
    </xf>
    <xf numFmtId="0" fontId="7" fillId="0" borderId="1" xfId="36" applyFont="1" applyBorder="1" applyAlignment="1">
      <alignment horizontal="left"/>
    </xf>
    <xf numFmtId="0" fontId="7" fillId="0" borderId="0" xfId="36" applyFont="1" applyBorder="1" applyAlignment="1">
      <alignment horizontal="left"/>
    </xf>
    <xf numFmtId="0" fontId="7" fillId="0" borderId="1" xfId="3" applyFont="1" applyBorder="1" applyAlignment="1">
      <alignment horizontal="left"/>
    </xf>
    <xf numFmtId="0" fontId="7" fillId="0" borderId="0" xfId="3" applyFont="1" applyBorder="1" applyAlignment="1">
      <alignment horizontal="left"/>
    </xf>
    <xf numFmtId="0" fontId="7" fillId="0" borderId="1" xfId="3" applyFont="1" applyBorder="1" applyAlignment="1">
      <alignment horizontal="center"/>
    </xf>
    <xf numFmtId="0" fontId="7" fillId="0" borderId="0" xfId="3" applyFont="1" applyBorder="1" applyAlignment="1">
      <alignment horizontal="center"/>
    </xf>
    <xf numFmtId="0" fontId="10" fillId="0" borderId="0" xfId="20" applyFont="1" applyFill="1" applyAlignment="1">
      <alignment wrapText="1"/>
    </xf>
    <xf numFmtId="0" fontId="27" fillId="0" borderId="0" xfId="20" applyFont="1" applyFill="1" applyAlignment="1">
      <alignment wrapText="1"/>
    </xf>
    <xf numFmtId="0" fontId="7" fillId="0" borderId="1" xfId="3" applyFont="1" applyFill="1" applyBorder="1" applyAlignment="1">
      <alignment horizontal="left"/>
    </xf>
    <xf numFmtId="0" fontId="7" fillId="0" borderId="0" xfId="3" applyFont="1" applyFill="1" applyBorder="1" applyAlignment="1">
      <alignment horizontal="left"/>
    </xf>
    <xf numFmtId="0" fontId="7" fillId="0" borderId="0" xfId="3" applyFont="1" applyFill="1" applyAlignment="1">
      <alignment horizontal="left"/>
    </xf>
    <xf numFmtId="0" fontId="10" fillId="0" borderId="0" xfId="20" applyFont="1" applyAlignment="1">
      <alignment wrapText="1"/>
    </xf>
    <xf numFmtId="0" fontId="27" fillId="0" borderId="0" xfId="20" applyFont="1" applyAlignment="1">
      <alignment wrapText="1"/>
    </xf>
    <xf numFmtId="0" fontId="13" fillId="0" borderId="0" xfId="18" applyFont="1" applyBorder="1" applyAlignment="1">
      <alignment horizontal="center"/>
    </xf>
    <xf numFmtId="0" fontId="10" fillId="0" borderId="0" xfId="8" applyFont="1" applyBorder="1" applyAlignment="1">
      <alignment wrapText="1"/>
    </xf>
    <xf numFmtId="0" fontId="27" fillId="0" borderId="0" xfId="8" applyFont="1" applyBorder="1" applyAlignment="1">
      <alignment wrapText="1"/>
    </xf>
    <xf numFmtId="165" fontId="13" fillId="0" borderId="0" xfId="18" applyNumberFormat="1" applyFont="1" applyFill="1" applyBorder="1" applyAlignment="1">
      <alignment horizontal="center" vertical="center"/>
    </xf>
    <xf numFmtId="0" fontId="13" fillId="0" borderId="0" xfId="0" applyFont="1" applyAlignment="1">
      <alignment horizontal="center"/>
    </xf>
    <xf numFmtId="0" fontId="4" fillId="0" borderId="0" xfId="0" applyFont="1" applyAlignment="1">
      <alignment horizontal="center"/>
    </xf>
  </cellXfs>
  <cellStyles count="44">
    <cellStyle name="Comma 2" xfId="33"/>
    <cellStyle name="Normal 2" xfId="29"/>
    <cellStyle name="Normal 2 3" xfId="7"/>
    <cellStyle name="Normal 3 3 2" xfId="28"/>
    <cellStyle name="Normal 6 2" xfId="22"/>
    <cellStyle name="Normal_aktuális_témák_cds" xfId="4"/>
    <cellStyle name="Normal_aktuális_témák_lakasar" xfId="10"/>
    <cellStyle name="Per cent 2" xfId="30"/>
    <cellStyle name="Відсотковий" xfId="2" builtinId="5"/>
    <cellStyle name="Відсотковий 2 2 2" xfId="15"/>
    <cellStyle name="Відсотковий 2 2 2 2" xfId="14"/>
    <cellStyle name="Відсотковий 3" xfId="26"/>
    <cellStyle name="Гіперпосилання" xfId="23" builtinId="8"/>
    <cellStyle name="Гіперпосилання 2" xfId="3"/>
    <cellStyle name="Гіперпосилання 2 2 2 2" xfId="40"/>
    <cellStyle name="Гіперпосилання 2 2 2 3" xfId="36"/>
    <cellStyle name="Гіперпосилання 3" xfId="32"/>
    <cellStyle name="Звичайний" xfId="0" builtinId="0"/>
    <cellStyle name="Звичайний 2 2 2" xfId="16"/>
    <cellStyle name="Звичайний 2 2 2 2" xfId="39"/>
    <cellStyle name="Звичайний 2 3" xfId="12"/>
    <cellStyle name="Звичайний 2 5" xfId="24"/>
    <cellStyle name="Звичайний 3" xfId="27"/>
    <cellStyle name="Звичайний 3 2" xfId="31"/>
    <cellStyle name="Звичайний 4 2 2" xfId="6"/>
    <cellStyle name="Звичайний 4 2 2 2" xfId="13"/>
    <cellStyle name="Звичайний 5" xfId="41"/>
    <cellStyle name="Звичайний 6 12 3 2" xfId="19"/>
    <cellStyle name="Звичайний 6 12 3 3" xfId="5"/>
    <cellStyle name="Звичайний 8 2" xfId="43"/>
    <cellStyle name="Обычный 10 2" xfId="21"/>
    <cellStyle name="Обычный 10 3" xfId="9"/>
    <cellStyle name="Обычный 2 10 2" xfId="20"/>
    <cellStyle name="Обычный 2 10 3" xfId="8"/>
    <cellStyle name="Обычный 2 2 2" xfId="18"/>
    <cellStyle name="Обычный 2 2 3" xfId="42"/>
    <cellStyle name="Обычный 2 4" xfId="11"/>
    <cellStyle name="Обычный 3 2" xfId="17"/>
    <cellStyle name="Обычный 4" xfId="38"/>
    <cellStyle name="Обычный 4 2" xfId="35"/>
    <cellStyle name="Обычный_КС2008_уточн" xfId="25"/>
    <cellStyle name="Финансовый 2" xfId="34"/>
    <cellStyle name="Фінансовий" xfId="1" builtinId="3"/>
    <cellStyle name="Фінансовий 2" xfId="37"/>
  </cellStyles>
  <dxfs count="0"/>
  <tableStyles count="0" defaultTableStyle="TableStyleMedium2" defaultPivotStyle="PivotStyleLight16"/>
  <colors>
    <mruColors>
      <color rgb="FF505050"/>
      <color rgb="FF91C864"/>
      <color rgb="FF057D46"/>
      <color rgb="FF7D0532"/>
      <color rgb="FF005591"/>
      <color rgb="FFDC4B64"/>
      <color rgb="FF8C969B"/>
      <color rgb="FF46A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externalLink" Target="externalLinks/externalLink1.xml"/><Relationship Id="rId63" Type="http://schemas.openxmlformats.org/officeDocument/2006/relationships/externalLink" Target="externalLinks/externalLink17.xml"/><Relationship Id="rId68" Type="http://schemas.openxmlformats.org/officeDocument/2006/relationships/externalLink" Target="externalLinks/externalLink22.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7.xml"/><Relationship Id="rId58" Type="http://schemas.openxmlformats.org/officeDocument/2006/relationships/externalLink" Target="externalLinks/externalLink12.xml"/><Relationship Id="rId74" Type="http://schemas.openxmlformats.org/officeDocument/2006/relationships/externalLink" Target="externalLinks/externalLink28.xml"/><Relationship Id="rId79" Type="http://schemas.openxmlformats.org/officeDocument/2006/relationships/externalLink" Target="externalLinks/externalLink33.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externalLink" Target="externalLinks/externalLink10.xml"/><Relationship Id="rId64" Type="http://schemas.openxmlformats.org/officeDocument/2006/relationships/externalLink" Target="externalLinks/externalLink18.xml"/><Relationship Id="rId69" Type="http://schemas.openxmlformats.org/officeDocument/2006/relationships/externalLink" Target="externalLinks/externalLink23.xml"/><Relationship Id="rId77" Type="http://schemas.openxmlformats.org/officeDocument/2006/relationships/externalLink" Target="externalLinks/externalLink31.xml"/><Relationship Id="rId8" Type="http://schemas.openxmlformats.org/officeDocument/2006/relationships/worksheet" Target="worksheets/sheet8.xml"/><Relationship Id="rId51" Type="http://schemas.openxmlformats.org/officeDocument/2006/relationships/externalLink" Target="externalLinks/externalLink5.xml"/><Relationship Id="rId72" Type="http://schemas.openxmlformats.org/officeDocument/2006/relationships/externalLink" Target="externalLinks/externalLink26.xml"/><Relationship Id="rId80" Type="http://schemas.openxmlformats.org/officeDocument/2006/relationships/externalLink" Target="externalLinks/externalLink34.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3.xml"/><Relationship Id="rId67" Type="http://schemas.openxmlformats.org/officeDocument/2006/relationships/externalLink" Target="externalLinks/externalLink2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8.xml"/><Relationship Id="rId62" Type="http://schemas.openxmlformats.org/officeDocument/2006/relationships/externalLink" Target="externalLinks/externalLink16.xml"/><Relationship Id="rId70" Type="http://schemas.openxmlformats.org/officeDocument/2006/relationships/externalLink" Target="externalLinks/externalLink24.xml"/><Relationship Id="rId75" Type="http://schemas.openxmlformats.org/officeDocument/2006/relationships/externalLink" Target="externalLinks/externalLink29.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57" Type="http://schemas.openxmlformats.org/officeDocument/2006/relationships/externalLink" Target="externalLinks/externalLink1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60" Type="http://schemas.openxmlformats.org/officeDocument/2006/relationships/externalLink" Target="externalLinks/externalLink14.xml"/><Relationship Id="rId65" Type="http://schemas.openxmlformats.org/officeDocument/2006/relationships/externalLink" Target="externalLinks/externalLink19.xml"/><Relationship Id="rId73" Type="http://schemas.openxmlformats.org/officeDocument/2006/relationships/externalLink" Target="externalLinks/externalLink27.xml"/><Relationship Id="rId78" Type="http://schemas.openxmlformats.org/officeDocument/2006/relationships/externalLink" Target="externalLinks/externalLink32.xml"/><Relationship Id="rId81" Type="http://schemas.openxmlformats.org/officeDocument/2006/relationships/externalLink" Target="externalLinks/externalLink35.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4.xml"/><Relationship Id="rId55" Type="http://schemas.openxmlformats.org/officeDocument/2006/relationships/externalLink" Target="externalLinks/externalLink9.xml"/><Relationship Id="rId76" Type="http://schemas.openxmlformats.org/officeDocument/2006/relationships/externalLink" Target="externalLinks/externalLink30.xml"/><Relationship Id="rId7" Type="http://schemas.openxmlformats.org/officeDocument/2006/relationships/worksheet" Target="worksheets/sheet7.xml"/><Relationship Id="rId71" Type="http://schemas.openxmlformats.org/officeDocument/2006/relationships/externalLink" Target="externalLinks/externalLink25.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20.xml"/><Relationship Id="rId61" Type="http://schemas.openxmlformats.org/officeDocument/2006/relationships/externalLink" Target="externalLinks/externalLink15.xml"/><Relationship Id="rId82" Type="http://schemas.openxmlformats.org/officeDocument/2006/relationships/externalLink" Target="externalLinks/externalLink3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6.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7.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8.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21.xml"/><Relationship Id="rId1" Type="http://schemas.microsoft.com/office/2011/relationships/chartStyle" Target="style21.xml"/></Relationships>
</file>

<file path=xl/charts/_rels/chart31.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2.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4.xml"/><Relationship Id="rId1" Type="http://schemas.microsoft.com/office/2011/relationships/chartStyle" Target="style24.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5.xml"/><Relationship Id="rId1" Type="http://schemas.microsoft.com/office/2011/relationships/chartStyle" Target="style25.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6.xml"/><Relationship Id="rId1" Type="http://schemas.microsoft.com/office/2011/relationships/chartStyle" Target="style26.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7.xml"/><Relationship Id="rId1" Type="http://schemas.microsoft.com/office/2011/relationships/chartStyle" Target="style27.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8.xml"/><Relationship Id="rId1" Type="http://schemas.microsoft.com/office/2011/relationships/chartStyle" Target="style28.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9.xml"/><Relationship Id="rId1" Type="http://schemas.microsoft.com/office/2011/relationships/chartStyle" Target="style29.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0.xml"/><Relationship Id="rId1" Type="http://schemas.microsoft.com/office/2011/relationships/chartStyle" Target="style30.xml"/><Relationship Id="rId4" Type="http://schemas.openxmlformats.org/officeDocument/2006/relationships/chartUserShapes" Target="../drawings/drawing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34.xml"/></Relationships>
</file>

<file path=xl/charts/_rels/chart41.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2.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3.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4.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36.xml"/><Relationship Id="rId1" Type="http://schemas.microsoft.com/office/2011/relationships/chartStyle" Target="style36.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37.xml"/><Relationship Id="rId1" Type="http://schemas.microsoft.com/office/2011/relationships/chartStyle" Target="style37.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38.xml"/><Relationship Id="rId1" Type="http://schemas.microsoft.com/office/2011/relationships/chartStyle" Target="style38.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39.xml"/><Relationship Id="rId1" Type="http://schemas.microsoft.com/office/2011/relationships/chartStyle" Target="style39.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40.xml"/><Relationship Id="rId1" Type="http://schemas.microsoft.com/office/2011/relationships/chartStyle" Target="style40.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41.xml"/><Relationship Id="rId1" Type="http://schemas.microsoft.com/office/2011/relationships/chartStyle" Target="style41.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42.xml"/><Relationship Id="rId1" Type="http://schemas.microsoft.com/office/2011/relationships/chartStyle" Target="style42.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43.xml"/><Relationship Id="rId1" Type="http://schemas.microsoft.com/office/2011/relationships/chartStyle" Target="style43.xml"/></Relationships>
</file>

<file path=xl/charts/_rels/chart53.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54.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5.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56.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7.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8.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9.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61.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62.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63.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64.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65.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6.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67.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68.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9.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71.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72.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73.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64.xml"/><Relationship Id="rId1" Type="http://schemas.microsoft.com/office/2011/relationships/chartStyle" Target="style64.xml"/></Relationships>
</file>

<file path=xl/charts/_rels/chart74.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65.xml"/><Relationship Id="rId1" Type="http://schemas.microsoft.com/office/2011/relationships/chartStyle" Target="style65.xml"/></Relationships>
</file>

<file path=xl/charts/_rels/chart75.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66.xml"/><Relationship Id="rId1" Type="http://schemas.microsoft.com/office/2011/relationships/chartStyle" Target="style66.xml"/></Relationships>
</file>

<file path=xl/charts/_rels/chart76.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67.xml"/><Relationship Id="rId1" Type="http://schemas.microsoft.com/office/2011/relationships/chartStyle" Target="style67.xml"/></Relationships>
</file>

<file path=xl/charts/_rels/chart77.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78.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9.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81.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82.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83.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84.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8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76.xml"/><Relationship Id="rId1" Type="http://schemas.microsoft.com/office/2011/relationships/chartStyle" Target="style76.xml"/></Relationships>
</file>

<file path=xl/charts/_rels/chart86.xml.rels><?xml version="1.0" encoding="UTF-8" standalone="yes"?>
<Relationships xmlns="http://schemas.openxmlformats.org/package/2006/relationships"><Relationship Id="rId3" Type="http://schemas.openxmlformats.org/officeDocument/2006/relationships/chartUserShapes" Target="../drawings/drawing71.xml"/><Relationship Id="rId2" Type="http://schemas.microsoft.com/office/2011/relationships/chartColorStyle" Target="colors77.xml"/><Relationship Id="rId1" Type="http://schemas.microsoft.com/office/2011/relationships/chartStyle" Target="style77.xml"/></Relationships>
</file>

<file path=xl/charts/_rels/chart87.xml.rels><?xml version="1.0" encoding="UTF-8" standalone="yes"?>
<Relationships xmlns="http://schemas.openxmlformats.org/package/2006/relationships"><Relationship Id="rId3" Type="http://schemas.openxmlformats.org/officeDocument/2006/relationships/chartUserShapes" Target="../drawings/drawing73.xml"/><Relationship Id="rId2" Type="http://schemas.microsoft.com/office/2011/relationships/chartColorStyle" Target="colors78.xml"/><Relationship Id="rId1" Type="http://schemas.microsoft.com/office/2011/relationships/chartStyle" Target="style78.xml"/></Relationships>
</file>

<file path=xl/charts/_rels/chart88.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79.xml"/><Relationship Id="rId1" Type="http://schemas.microsoft.com/office/2011/relationships/chartStyle" Target="style7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'1'!$I$10</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44561</c:v>
                </c:pt>
                <c:pt idx="3">
                  <c:v>44651</c:v>
                </c:pt>
                <c:pt idx="4">
                  <c:v>44742</c:v>
                </c:pt>
                <c:pt idx="5">
                  <c:v>44834</c:v>
                </c:pt>
                <c:pt idx="6">
                  <c:v>44926</c:v>
                </c:pt>
              </c:numCache>
            </c:numRef>
          </c:cat>
          <c:val>
            <c:numRef>
              <c:f>'1'!$J$10:$P$10</c:f>
              <c:numCache>
                <c:formatCode>#,##0</c:formatCode>
                <c:ptCount val="7"/>
                <c:pt idx="0">
                  <c:v>1493.3</c:v>
                </c:pt>
                <c:pt idx="1">
                  <c:v>1822.8409999999999</c:v>
                </c:pt>
                <c:pt idx="2">
                  <c:v>2053.232</c:v>
                </c:pt>
                <c:pt idx="3">
                  <c:v>1970.145</c:v>
                </c:pt>
                <c:pt idx="4">
                  <c:v>2042.9179999999999</c:v>
                </c:pt>
                <c:pt idx="5">
                  <c:v>2167.5549999999998</c:v>
                </c:pt>
                <c:pt idx="6">
                  <c:v>2353.5920000000001</c:v>
                </c:pt>
              </c:numCache>
            </c:numRef>
          </c:val>
          <c:extLst>
            <c:ext xmlns:c16="http://schemas.microsoft.com/office/drawing/2014/chart" uri="{C3380CC4-5D6E-409C-BE32-E72D297353CC}">
              <c16:uniqueId val="{00000000-BB43-47F2-AA1A-DA4DA0D2F7CC}"/>
            </c:ext>
          </c:extLst>
        </c:ser>
        <c:ser>
          <c:idx val="1"/>
          <c:order val="2"/>
          <c:tx>
            <c:strRef>
              <c:f>'1'!$I$11</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44561</c:v>
                </c:pt>
                <c:pt idx="3">
                  <c:v>44651</c:v>
                </c:pt>
                <c:pt idx="4">
                  <c:v>44742</c:v>
                </c:pt>
                <c:pt idx="5">
                  <c:v>44834</c:v>
                </c:pt>
                <c:pt idx="6">
                  <c:v>44926</c:v>
                </c:pt>
              </c:numCache>
            </c:numRef>
          </c:cat>
          <c:val>
            <c:numRef>
              <c:f>'1'!$J$11:$P$11</c:f>
              <c:numCache>
                <c:formatCode>#,##0</c:formatCode>
                <c:ptCount val="7"/>
                <c:pt idx="0">
                  <c:v>63.9</c:v>
                </c:pt>
                <c:pt idx="1">
                  <c:v>64.902723061100005</c:v>
                </c:pt>
                <c:pt idx="2">
                  <c:v>64.209234058679996</c:v>
                </c:pt>
                <c:pt idx="3">
                  <c:v>64.628893400779987</c:v>
                </c:pt>
                <c:pt idx="4">
                  <c:v>65.904426817730027</c:v>
                </c:pt>
                <c:pt idx="5">
                  <c:v>70.869030150550017</c:v>
                </c:pt>
                <c:pt idx="6">
                  <c:v>70.334025929369986</c:v>
                </c:pt>
              </c:numCache>
            </c:numRef>
          </c:val>
          <c:extLst>
            <c:ext xmlns:c16="http://schemas.microsoft.com/office/drawing/2014/chart" uri="{C3380CC4-5D6E-409C-BE32-E72D297353CC}">
              <c16:uniqueId val="{00000001-BB43-47F2-AA1A-DA4DA0D2F7CC}"/>
            </c:ext>
          </c:extLst>
        </c:ser>
        <c:ser>
          <c:idx val="3"/>
          <c:order val="3"/>
          <c:tx>
            <c:strRef>
              <c:f>'1'!$I$13</c:f>
              <c:strCache>
                <c:ptCount val="1"/>
                <c:pt idx="0">
                  <c:v>Фінансові компанії</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44561</c:v>
                </c:pt>
                <c:pt idx="3">
                  <c:v>44651</c:v>
                </c:pt>
                <c:pt idx="4">
                  <c:v>44742</c:v>
                </c:pt>
                <c:pt idx="5">
                  <c:v>44834</c:v>
                </c:pt>
                <c:pt idx="6">
                  <c:v>44926</c:v>
                </c:pt>
              </c:numCache>
            </c:numRef>
          </c:cat>
          <c:val>
            <c:numRef>
              <c:f>'1'!$J$13:$P$13</c:f>
              <c:numCache>
                <c:formatCode>#,##0</c:formatCode>
                <c:ptCount val="7"/>
                <c:pt idx="0">
                  <c:v>162.19999999999999</c:v>
                </c:pt>
                <c:pt idx="1">
                  <c:v>187.57274462381</c:v>
                </c:pt>
                <c:pt idx="2">
                  <c:v>216.40651326604979</c:v>
                </c:pt>
                <c:pt idx="3">
                  <c:v>213.79188838054</c:v>
                </c:pt>
                <c:pt idx="4">
                  <c:v>214.42712901674</c:v>
                </c:pt>
                <c:pt idx="5">
                  <c:v>218.10899251308982</c:v>
                </c:pt>
                <c:pt idx="6">
                  <c:v>244.34506082711999</c:v>
                </c:pt>
              </c:numCache>
            </c:numRef>
          </c:val>
          <c:extLst>
            <c:ext xmlns:c16="http://schemas.microsoft.com/office/drawing/2014/chart" uri="{C3380CC4-5D6E-409C-BE32-E72D297353CC}">
              <c16:uniqueId val="{00000002-BB43-47F2-AA1A-DA4DA0D2F7CC}"/>
            </c:ext>
          </c:extLst>
        </c:ser>
        <c:dLbls>
          <c:showLegendKey val="0"/>
          <c:showVal val="0"/>
          <c:showCatName val="0"/>
          <c:showSerName val="0"/>
          <c:showPercent val="0"/>
          <c:showBubbleSize val="0"/>
        </c:dLbls>
        <c:gapWidth val="50"/>
        <c:overlap val="100"/>
        <c:axId val="464781936"/>
        <c:axId val="464785216"/>
      </c:barChart>
      <c:barChart>
        <c:barDir val="col"/>
        <c:grouping val="stacked"/>
        <c:varyColors val="0"/>
        <c:ser>
          <c:idx val="2"/>
          <c:order val="1"/>
          <c:tx>
            <c:strRef>
              <c:f>'1'!$I$12</c:f>
              <c:strCache>
                <c:ptCount val="1"/>
                <c:pt idx="0">
                  <c:v>Кредитні спілки (п. ш.)</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44561</c:v>
                </c:pt>
                <c:pt idx="3">
                  <c:v>44651</c:v>
                </c:pt>
                <c:pt idx="4">
                  <c:v>44742</c:v>
                </c:pt>
                <c:pt idx="5">
                  <c:v>44834</c:v>
                </c:pt>
                <c:pt idx="6">
                  <c:v>44926</c:v>
                </c:pt>
              </c:numCache>
            </c:numRef>
          </c:cat>
          <c:val>
            <c:numRef>
              <c:f>'1'!$J$12:$P$12</c:f>
              <c:numCache>
                <c:formatCode>#,##0</c:formatCode>
                <c:ptCount val="7"/>
                <c:pt idx="0">
                  <c:v>2.5</c:v>
                </c:pt>
                <c:pt idx="1">
                  <c:v>2.3170437857200015</c:v>
                </c:pt>
                <c:pt idx="2">
                  <c:v>2.3297405580000001</c:v>
                </c:pt>
                <c:pt idx="3">
                  <c:v>1.731453583</c:v>
                </c:pt>
                <c:pt idx="4">
                  <c:v>1.6800863210000001</c:v>
                </c:pt>
                <c:pt idx="5">
                  <c:v>1.5236792560000001</c:v>
                </c:pt>
                <c:pt idx="6">
                  <c:v>1.2876536540000001</c:v>
                </c:pt>
              </c:numCache>
            </c:numRef>
          </c:val>
          <c:extLst>
            <c:ext xmlns:c16="http://schemas.microsoft.com/office/drawing/2014/chart" uri="{C3380CC4-5D6E-409C-BE32-E72D297353CC}">
              <c16:uniqueId val="{00000003-BB43-47F2-AA1A-DA4DA0D2F7CC}"/>
            </c:ext>
          </c:extLst>
        </c:ser>
        <c:ser>
          <c:idx val="4"/>
          <c:order val="4"/>
          <c:tx>
            <c:strRef>
              <c:f>'1'!$I$14</c:f>
              <c:strCache>
                <c:ptCount val="1"/>
                <c:pt idx="0">
                  <c:v>Ломбарди (п. ш.)</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44561</c:v>
                </c:pt>
                <c:pt idx="3">
                  <c:v>44651</c:v>
                </c:pt>
                <c:pt idx="4">
                  <c:v>44742</c:v>
                </c:pt>
                <c:pt idx="5">
                  <c:v>44834</c:v>
                </c:pt>
                <c:pt idx="6">
                  <c:v>44926</c:v>
                </c:pt>
              </c:numCache>
            </c:numRef>
          </c:cat>
          <c:val>
            <c:numRef>
              <c:f>'1'!$J$14:$P$14</c:f>
              <c:numCache>
                <c:formatCode>#,##0</c:formatCode>
                <c:ptCount val="7"/>
                <c:pt idx="0">
                  <c:v>4.3</c:v>
                </c:pt>
                <c:pt idx="1">
                  <c:v>3.85387733546</c:v>
                </c:pt>
                <c:pt idx="2">
                  <c:v>4.2889560958599962</c:v>
                </c:pt>
                <c:pt idx="3">
                  <c:v>4.3343585955199995</c:v>
                </c:pt>
                <c:pt idx="4">
                  <c:v>4.408724282989998</c:v>
                </c:pt>
                <c:pt idx="5">
                  <c:v>4.415763171390001</c:v>
                </c:pt>
                <c:pt idx="6">
                  <c:v>4.0932130529499995</c:v>
                </c:pt>
              </c:numCache>
            </c:numRef>
          </c:val>
          <c:extLst>
            <c:ext xmlns:c16="http://schemas.microsoft.com/office/drawing/2014/chart" uri="{C3380CC4-5D6E-409C-BE32-E72D297353CC}">
              <c16:uniqueId val="{00000004-BB43-47F2-AA1A-DA4DA0D2F7CC}"/>
            </c:ext>
          </c:extLst>
        </c:ser>
        <c:dLbls>
          <c:showLegendKey val="0"/>
          <c:showVal val="0"/>
          <c:showCatName val="0"/>
          <c:showSerName val="0"/>
          <c:showPercent val="0"/>
          <c:showBubbleSize val="0"/>
        </c:dLbls>
        <c:gapWidth val="150"/>
        <c:overlap val="100"/>
        <c:axId val="1845169615"/>
        <c:axId val="1845172111"/>
      </c:bar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valAx>
        <c:axId val="1845172111"/>
        <c:scaling>
          <c:orientation val="minMax"/>
          <c:max val="30"/>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845169615"/>
        <c:crosses val="max"/>
        <c:crossBetween val="between"/>
      </c:valAx>
      <c:dateAx>
        <c:axId val="1845169615"/>
        <c:scaling>
          <c:orientation val="minMax"/>
        </c:scaling>
        <c:delete val="1"/>
        <c:axPos val="b"/>
        <c:numFmt formatCode="m/d/yyyy" sourceLinked="1"/>
        <c:majorTickMark val="out"/>
        <c:minorTickMark val="none"/>
        <c:tickLblPos val="nextTo"/>
        <c:crossAx val="1845172111"/>
        <c:crosses val="autoZero"/>
        <c:auto val="1"/>
        <c:lblOffset val="100"/>
        <c:baseTimeUnit val="months"/>
      </c:date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653E-4"/>
          <c:y val="0.84241535191449868"/>
          <c:w val="0.99982062302303498"/>
          <c:h val="0.1575846480855012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48204659064923E-2"/>
          <c:y val="4.2413847001480584E-2"/>
          <c:w val="0.84724180742967292"/>
          <c:h val="0.58235451700947627"/>
        </c:manualLayout>
      </c:layout>
      <c:barChart>
        <c:barDir val="col"/>
        <c:grouping val="stacked"/>
        <c:varyColors val="0"/>
        <c:ser>
          <c:idx val="1"/>
          <c:order val="0"/>
          <c:tx>
            <c:strRef>
              <c:f>'5'!$I$15</c:f>
              <c:strCache>
                <c:ptCount val="1"/>
                <c:pt idx="0">
                  <c:v>Non-life</c:v>
                </c:pt>
              </c:strCache>
            </c:strRef>
          </c:tx>
          <c:spPr>
            <a:solidFill>
              <a:srgbClr val="057D46"/>
            </a:solidFill>
            <a:ln w="25400">
              <a:noFill/>
            </a:ln>
          </c:spPr>
          <c:invertIfNegative val="0"/>
          <c:cat>
            <c:strRef>
              <c:f>'5'!$J$13:$P$13</c:f>
              <c:strCache>
                <c:ptCount val="7"/>
                <c:pt idx="0">
                  <c:v>12.19</c:v>
                </c:pt>
                <c:pt idx="1">
                  <c:v>12.20</c:v>
                </c:pt>
                <c:pt idx="2">
                  <c:v>12.21</c:v>
                </c:pt>
                <c:pt idx="3">
                  <c:v>03.22</c:v>
                </c:pt>
                <c:pt idx="4">
                  <c:v>06.22</c:v>
                </c:pt>
                <c:pt idx="5">
                  <c:v>09.22</c:v>
                </c:pt>
                <c:pt idx="6">
                  <c:v>12.22</c:v>
                </c:pt>
              </c:strCache>
            </c:strRef>
          </c:cat>
          <c:val>
            <c:numRef>
              <c:f>'5'!$J$15:$P$15</c:f>
              <c:numCache>
                <c:formatCode>#\ ##0.0</c:formatCode>
                <c:ptCount val="7"/>
                <c:pt idx="0">
                  <c:v>50.5</c:v>
                </c:pt>
                <c:pt idx="1">
                  <c:v>49</c:v>
                </c:pt>
                <c:pt idx="2">
                  <c:v>46.756552716919998</c:v>
                </c:pt>
                <c:pt idx="3">
                  <c:v>46.567777690340002</c:v>
                </c:pt>
                <c:pt idx="4">
                  <c:v>47.394261980069999</c:v>
                </c:pt>
                <c:pt idx="5">
                  <c:v>50.848200941589994</c:v>
                </c:pt>
                <c:pt idx="6">
                  <c:v>49.695416155549999</c:v>
                </c:pt>
              </c:numCache>
            </c:numRef>
          </c:val>
          <c:extLst>
            <c:ext xmlns:c16="http://schemas.microsoft.com/office/drawing/2014/chart" uri="{C3380CC4-5D6E-409C-BE32-E72D297353CC}">
              <c16:uniqueId val="{00000000-D112-4303-8FE5-3D8D37702296}"/>
            </c:ext>
          </c:extLst>
        </c:ser>
        <c:ser>
          <c:idx val="2"/>
          <c:order val="1"/>
          <c:tx>
            <c:strRef>
              <c:f>'5'!$I$14</c:f>
              <c:strCache>
                <c:ptCount val="1"/>
                <c:pt idx="0">
                  <c:v>Life</c:v>
                </c:pt>
              </c:strCache>
            </c:strRef>
          </c:tx>
          <c:spPr>
            <a:solidFill>
              <a:srgbClr val="91C864"/>
            </a:solidFill>
          </c:spPr>
          <c:invertIfNegative val="0"/>
          <c:cat>
            <c:strRef>
              <c:f>'5'!$J$13:$P$13</c:f>
              <c:strCache>
                <c:ptCount val="7"/>
                <c:pt idx="0">
                  <c:v>12.19</c:v>
                </c:pt>
                <c:pt idx="1">
                  <c:v>12.20</c:v>
                </c:pt>
                <c:pt idx="2">
                  <c:v>12.21</c:v>
                </c:pt>
                <c:pt idx="3">
                  <c:v>03.22</c:v>
                </c:pt>
                <c:pt idx="4">
                  <c:v>06.22</c:v>
                </c:pt>
                <c:pt idx="5">
                  <c:v>09.22</c:v>
                </c:pt>
                <c:pt idx="6">
                  <c:v>12.22</c:v>
                </c:pt>
              </c:strCache>
            </c:strRef>
          </c:cat>
          <c:val>
            <c:numRef>
              <c:f>'5'!$J$14:$P$14</c:f>
              <c:numCache>
                <c:formatCode>#\ ##0.0</c:formatCode>
                <c:ptCount val="7"/>
                <c:pt idx="0">
                  <c:v>13.4</c:v>
                </c:pt>
                <c:pt idx="1">
                  <c:v>15.9</c:v>
                </c:pt>
                <c:pt idx="2">
                  <c:v>17.452681341759998</c:v>
                </c:pt>
                <c:pt idx="3">
                  <c:v>18.005566147140005</c:v>
                </c:pt>
                <c:pt idx="4">
                  <c:v>18.51016483766</c:v>
                </c:pt>
                <c:pt idx="5">
                  <c:v>20.020829208960006</c:v>
                </c:pt>
                <c:pt idx="6">
                  <c:v>20.64268681439</c:v>
                </c:pt>
              </c:numCache>
            </c:numRef>
          </c:val>
          <c:extLst>
            <c:ext xmlns:c16="http://schemas.microsoft.com/office/drawing/2014/chart" uri="{C3380CC4-5D6E-409C-BE32-E72D297353CC}">
              <c16:uniqueId val="{00000001-D112-4303-8FE5-3D8D37702296}"/>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2"/>
          <c:tx>
            <c:strRef>
              <c:f>'5'!$I$16</c:f>
              <c:strCache>
                <c:ptCount val="1"/>
                <c:pt idx="0">
                  <c:v>Number of insurers (r.h.s.)</c:v>
                </c:pt>
              </c:strCache>
            </c:strRef>
          </c:tx>
          <c:spPr>
            <a:ln w="25400" cmpd="sng">
              <a:solidFill>
                <a:srgbClr val="7D0532"/>
              </a:solidFill>
              <a:prstDash val="solid"/>
            </a:ln>
          </c:spPr>
          <c:marker>
            <c:symbol val="none"/>
          </c:marker>
          <c:cat>
            <c:strRef>
              <c:f>'5'!$J$13:$P$13</c:f>
              <c:strCache>
                <c:ptCount val="7"/>
                <c:pt idx="0">
                  <c:v>12.19</c:v>
                </c:pt>
                <c:pt idx="1">
                  <c:v>12.20</c:v>
                </c:pt>
                <c:pt idx="2">
                  <c:v>12.21</c:v>
                </c:pt>
                <c:pt idx="3">
                  <c:v>03.22</c:v>
                </c:pt>
                <c:pt idx="4">
                  <c:v>06.22</c:v>
                </c:pt>
                <c:pt idx="5">
                  <c:v>09.22</c:v>
                </c:pt>
                <c:pt idx="6">
                  <c:v>12.22</c:v>
                </c:pt>
              </c:strCache>
            </c:strRef>
          </c:cat>
          <c:val>
            <c:numRef>
              <c:f>'5'!$J$16:$P$16</c:f>
              <c:numCache>
                <c:formatCode>#,##0</c:formatCode>
                <c:ptCount val="7"/>
                <c:pt idx="0">
                  <c:v>233</c:v>
                </c:pt>
                <c:pt idx="1">
                  <c:v>210</c:v>
                </c:pt>
                <c:pt idx="2">
                  <c:v>155</c:v>
                </c:pt>
                <c:pt idx="3">
                  <c:v>145</c:v>
                </c:pt>
                <c:pt idx="4">
                  <c:v>142</c:v>
                </c:pt>
                <c:pt idx="5">
                  <c:v>139</c:v>
                </c:pt>
                <c:pt idx="6">
                  <c:v>128</c:v>
                </c:pt>
              </c:numCache>
            </c:numRef>
          </c:val>
          <c:smooth val="0"/>
          <c:extLst>
            <c:ext xmlns:c16="http://schemas.microsoft.com/office/drawing/2014/chart" uri="{C3380CC4-5D6E-409C-BE32-E72D297353CC}">
              <c16:uniqueId val="{00000002-D112-4303-8FE5-3D8D37702296}"/>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8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1"/>
      </c:catAx>
      <c:valAx>
        <c:axId val="4"/>
        <c:scaling>
          <c:orientation val="minMax"/>
          <c:max val="400"/>
          <c:min val="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majorUnit val="50"/>
      </c:valAx>
      <c:spPr>
        <a:noFill/>
        <a:ln w="9525">
          <a:solidFill>
            <a:srgbClr val="505050"/>
          </a:solidFill>
        </a:ln>
      </c:spPr>
    </c:plotArea>
    <c:legend>
      <c:legendPos val="b"/>
      <c:layout>
        <c:manualLayout>
          <c:xMode val="edge"/>
          <c:yMode val="edge"/>
          <c:x val="3.3195020746887967E-2"/>
          <c:y val="0.69982856793243853"/>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52577298690066476"/>
        </c:manualLayout>
      </c:layout>
      <c:barChart>
        <c:barDir val="col"/>
        <c:grouping val="percentStacked"/>
        <c:varyColors val="0"/>
        <c:ser>
          <c:idx val="6"/>
          <c:order val="0"/>
          <c:tx>
            <c:strRef>
              <c:f>'6'!$J$18</c:f>
              <c:strCache>
                <c:ptCount val="1"/>
                <c:pt idx="0">
                  <c:v>Грошові кошти</c:v>
                </c:pt>
              </c:strCache>
            </c:strRef>
          </c:tx>
          <c:spPr>
            <a:solidFill>
              <a:srgbClr val="057D4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Страховики життя</c:v>
                  </c:pt>
                  <c:pt idx="2">
                    <c:v>Ризикові страховики</c:v>
                  </c:pt>
                </c:lvl>
              </c:multiLvlStrCache>
            </c:multiLvlStrRef>
          </c:cat>
          <c:val>
            <c:numRef>
              <c:f>'6'!$K$18:$M$18</c:f>
              <c:numCache>
                <c:formatCode>0%</c:formatCode>
                <c:ptCount val="3"/>
                <c:pt idx="0">
                  <c:v>0.21261216986349427</c:v>
                </c:pt>
                <c:pt idx="2">
                  <c:v>0.22453388364485591</c:v>
                </c:pt>
              </c:numCache>
            </c:numRef>
          </c:val>
          <c:extLst>
            <c:ext xmlns:c16="http://schemas.microsoft.com/office/drawing/2014/chart" uri="{C3380CC4-5D6E-409C-BE32-E72D297353CC}">
              <c16:uniqueId val="{00000000-FC3D-44E9-B824-F736AC4DB5F7}"/>
            </c:ext>
          </c:extLst>
        </c:ser>
        <c:ser>
          <c:idx val="0"/>
          <c:order val="1"/>
          <c:tx>
            <c:strRef>
              <c:f>'6'!$J$17</c:f>
              <c:strCache>
                <c:ptCount val="1"/>
                <c:pt idx="0">
                  <c:v>Кошти у МТСБУ</c:v>
                </c:pt>
              </c:strCache>
            </c:strRef>
          </c:tx>
          <c:spPr>
            <a:solidFill>
              <a:srgbClr val="91C864"/>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C3D-44E9-B824-F736AC4DB5F7}"/>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Страховики життя</c:v>
                  </c:pt>
                  <c:pt idx="2">
                    <c:v>Ризикові страховики</c:v>
                  </c:pt>
                </c:lvl>
              </c:multiLvlStrCache>
            </c:multiLvlStrRef>
          </c:cat>
          <c:val>
            <c:numRef>
              <c:f>'6'!$K$17:$M$17</c:f>
              <c:numCache>
                <c:formatCode>0%</c:formatCode>
                <c:ptCount val="3"/>
                <c:pt idx="0">
                  <c:v>0</c:v>
                </c:pt>
                <c:pt idx="2">
                  <c:v>8.8485383777562307E-2</c:v>
                </c:pt>
              </c:numCache>
            </c:numRef>
          </c:val>
          <c:extLst>
            <c:ext xmlns:c16="http://schemas.microsoft.com/office/drawing/2014/chart" uri="{C3380CC4-5D6E-409C-BE32-E72D297353CC}">
              <c16:uniqueId val="{00000002-FC3D-44E9-B824-F736AC4DB5F7}"/>
            </c:ext>
          </c:extLst>
        </c:ser>
        <c:ser>
          <c:idx val="1"/>
          <c:order val="2"/>
          <c:tx>
            <c:strRef>
              <c:f>'6'!$J$16</c:f>
              <c:strCache>
                <c:ptCount val="1"/>
                <c:pt idx="0">
                  <c:v>Вимоги до перестраховика</c:v>
                </c:pt>
              </c:strCache>
            </c:strRef>
          </c:tx>
          <c:spPr>
            <a:solidFill>
              <a:srgbClr val="7D053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Страховики життя</c:v>
                  </c:pt>
                  <c:pt idx="2">
                    <c:v>Ризикові страховики</c:v>
                  </c:pt>
                </c:lvl>
              </c:multiLvlStrCache>
            </c:multiLvlStrRef>
          </c:cat>
          <c:val>
            <c:numRef>
              <c:f>'6'!$K$16:$M$16</c:f>
              <c:numCache>
                <c:formatCode>0%</c:formatCode>
                <c:ptCount val="3"/>
                <c:pt idx="0">
                  <c:v>1.8422173979547315E-2</c:v>
                </c:pt>
                <c:pt idx="2">
                  <c:v>0.11249210236064794</c:v>
                </c:pt>
              </c:numCache>
            </c:numRef>
          </c:val>
          <c:extLst>
            <c:ext xmlns:c16="http://schemas.microsoft.com/office/drawing/2014/chart" uri="{C3380CC4-5D6E-409C-BE32-E72D297353CC}">
              <c16:uniqueId val="{00000003-FC3D-44E9-B824-F736AC4DB5F7}"/>
            </c:ext>
          </c:extLst>
        </c:ser>
        <c:ser>
          <c:idx val="2"/>
          <c:order val="3"/>
          <c:tx>
            <c:strRef>
              <c:f>'6'!$J$15</c:f>
              <c:strCache>
                <c:ptCount val="1"/>
                <c:pt idx="0">
                  <c:v>Поточні інвестиції</c:v>
                </c:pt>
              </c:strCache>
            </c:strRef>
          </c:tx>
          <c:spPr>
            <a:solidFill>
              <a:srgbClr val="DC4B6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Страховики життя</c:v>
                  </c:pt>
                  <c:pt idx="2">
                    <c:v>Ризикові страховики</c:v>
                  </c:pt>
                </c:lvl>
              </c:multiLvlStrCache>
            </c:multiLvlStrRef>
          </c:cat>
          <c:val>
            <c:numRef>
              <c:f>'6'!$K$15:$M$15</c:f>
              <c:numCache>
                <c:formatCode>0%</c:formatCode>
                <c:ptCount val="3"/>
                <c:pt idx="0">
                  <c:v>0.38922070857506369</c:v>
                </c:pt>
                <c:pt idx="2">
                  <c:v>0.1907556055798158</c:v>
                </c:pt>
              </c:numCache>
            </c:numRef>
          </c:val>
          <c:extLst>
            <c:ext xmlns:c16="http://schemas.microsoft.com/office/drawing/2014/chart" uri="{C3380CC4-5D6E-409C-BE32-E72D297353CC}">
              <c16:uniqueId val="{00000004-FC3D-44E9-B824-F736AC4DB5F7}"/>
            </c:ext>
          </c:extLst>
        </c:ser>
        <c:ser>
          <c:idx val="3"/>
          <c:order val="4"/>
          <c:tx>
            <c:strRef>
              <c:f>'6'!$J$14</c:f>
              <c:strCache>
                <c:ptCount val="1"/>
                <c:pt idx="0">
                  <c:v>Довгострокові інвестиції</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Страховики життя</c:v>
                  </c:pt>
                  <c:pt idx="2">
                    <c:v>Ризикові страховики</c:v>
                  </c:pt>
                </c:lvl>
              </c:multiLvlStrCache>
            </c:multiLvlStrRef>
          </c:cat>
          <c:val>
            <c:numRef>
              <c:f>'6'!$K$14:$M$14</c:f>
              <c:numCache>
                <c:formatCode>0%</c:formatCode>
                <c:ptCount val="3"/>
                <c:pt idx="0">
                  <c:v>0.30780984246055682</c:v>
                </c:pt>
                <c:pt idx="2">
                  <c:v>0.13341902267856934</c:v>
                </c:pt>
              </c:numCache>
            </c:numRef>
          </c:val>
          <c:extLst>
            <c:ext xmlns:c16="http://schemas.microsoft.com/office/drawing/2014/chart" uri="{C3380CC4-5D6E-409C-BE32-E72D297353CC}">
              <c16:uniqueId val="{00000005-FC3D-44E9-B824-F736AC4DB5F7}"/>
            </c:ext>
          </c:extLst>
        </c:ser>
        <c:ser>
          <c:idx val="4"/>
          <c:order val="5"/>
          <c:tx>
            <c:strRef>
              <c:f>'6'!$J$13</c:f>
              <c:strCache>
                <c:ptCount val="1"/>
                <c:pt idx="0">
                  <c:v>Відстрочені аквіз. витрати</c:v>
                </c:pt>
              </c:strCache>
            </c:strRef>
          </c:tx>
          <c:spPr>
            <a:solidFill>
              <a:srgbClr val="91C864">
                <a:alpha val="50196"/>
              </a:srgbClr>
            </a:solidFill>
          </c:spPr>
          <c:invertIfNegative val="0"/>
          <c:dLbls>
            <c:dLbl>
              <c:idx val="0"/>
              <c:layout>
                <c:manualLayout>
                  <c:x val="-8.3642932929564092E-3"/>
                  <c:y val="-6.5550348782711634E-18"/>
                </c:manualLayout>
              </c:layout>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3D-44E9-B824-F736AC4DB5F7}"/>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Страховики життя</c:v>
                  </c:pt>
                  <c:pt idx="2">
                    <c:v>Ризикові страховики</c:v>
                  </c:pt>
                </c:lvl>
              </c:multiLvlStrCache>
            </c:multiLvlStrRef>
          </c:cat>
          <c:val>
            <c:numRef>
              <c:f>'6'!$K$13:$M$13</c:f>
              <c:numCache>
                <c:formatCode>0%</c:formatCode>
                <c:ptCount val="3"/>
                <c:pt idx="0">
                  <c:v>1.1954612644608507E-2</c:v>
                </c:pt>
                <c:pt idx="2">
                  <c:v>4.9592027628152832E-2</c:v>
                </c:pt>
              </c:numCache>
            </c:numRef>
          </c:val>
          <c:extLst>
            <c:ext xmlns:c16="http://schemas.microsoft.com/office/drawing/2014/chart" uri="{C3380CC4-5D6E-409C-BE32-E72D297353CC}">
              <c16:uniqueId val="{00000007-FC3D-44E9-B824-F736AC4DB5F7}"/>
            </c:ext>
          </c:extLst>
        </c:ser>
        <c:ser>
          <c:idx val="10"/>
          <c:order val="6"/>
          <c:tx>
            <c:strRef>
              <c:f>'6'!$J$12</c:f>
              <c:strCache>
                <c:ptCount val="1"/>
                <c:pt idx="0">
                  <c:v>Дебіторська заборгованість</c:v>
                </c:pt>
              </c:strCache>
            </c:strRef>
          </c:tx>
          <c:spPr>
            <a:solidFill>
              <a:srgbClr val="8C969B"/>
            </a:solidFill>
          </c:spPr>
          <c:invertIfNegative val="0"/>
          <c:dLbls>
            <c:dLbl>
              <c:idx val="0"/>
              <c:layout>
                <c:manualLayout>
                  <c:x val="5.0185759757738417E-2"/>
                  <c:y val="5.72082379862700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3D-44E9-B824-F736AC4DB5F7}"/>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Страховики життя</c:v>
                  </c:pt>
                  <c:pt idx="2">
                    <c:v>Ризикові страховики</c:v>
                  </c:pt>
                </c:lvl>
              </c:multiLvlStrCache>
            </c:multiLvlStrRef>
          </c:cat>
          <c:val>
            <c:numRef>
              <c:f>'6'!$K$12:$M$12</c:f>
              <c:numCache>
                <c:formatCode>0%</c:formatCode>
                <c:ptCount val="3"/>
                <c:pt idx="0">
                  <c:v>3.6400862827904341E-2</c:v>
                </c:pt>
                <c:pt idx="2">
                  <c:v>0.12974149154508238</c:v>
                </c:pt>
              </c:numCache>
            </c:numRef>
          </c:val>
          <c:extLst>
            <c:ext xmlns:c16="http://schemas.microsoft.com/office/drawing/2014/chart" uri="{C3380CC4-5D6E-409C-BE32-E72D297353CC}">
              <c16:uniqueId val="{00000009-FC3D-44E9-B824-F736AC4DB5F7}"/>
            </c:ext>
          </c:extLst>
        </c:ser>
        <c:ser>
          <c:idx val="5"/>
          <c:order val="7"/>
          <c:tx>
            <c:strRef>
              <c:f>'6'!$J$11</c:f>
              <c:strCache>
                <c:ptCount val="1"/>
                <c:pt idx="0">
                  <c:v>Інше</c:v>
                </c:pt>
              </c:strCache>
            </c:strRef>
          </c:tx>
          <c:spPr>
            <a:solidFill>
              <a:srgbClr val="505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Страховики життя</c:v>
                  </c:pt>
                  <c:pt idx="2">
                    <c:v>Ризикові страховики</c:v>
                  </c:pt>
                </c:lvl>
              </c:multiLvlStrCache>
            </c:multiLvlStrRef>
          </c:cat>
          <c:val>
            <c:numRef>
              <c:f>'6'!$K$11:$M$11</c:f>
              <c:numCache>
                <c:formatCode>0%</c:formatCode>
                <c:ptCount val="3"/>
                <c:pt idx="0">
                  <c:v>2.3579629648825144E-2</c:v>
                </c:pt>
                <c:pt idx="2">
                  <c:v>7.0980482785313534E-2</c:v>
                </c:pt>
              </c:numCache>
            </c:numRef>
          </c:val>
          <c:extLst>
            <c:ext xmlns:c16="http://schemas.microsoft.com/office/drawing/2014/chart" uri="{C3380CC4-5D6E-409C-BE32-E72D297353CC}">
              <c16:uniqueId val="{0000000A-FC3D-44E9-B824-F736AC4DB5F7}"/>
            </c:ext>
          </c:extLst>
        </c:ser>
        <c:ser>
          <c:idx val="7"/>
          <c:order val="8"/>
          <c:tx>
            <c:strRef>
              <c:f>'6'!$J$19</c:f>
              <c:strCache>
                <c:ptCount val="1"/>
                <c:pt idx="0">
                  <c:v>Власний капітал</c:v>
                </c:pt>
              </c:strCache>
            </c:strRef>
          </c:tx>
          <c:spPr>
            <a:solidFill>
              <a:srgbClr val="00559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Страховики життя</c:v>
                  </c:pt>
                  <c:pt idx="2">
                    <c:v>Ризикові страховики</c:v>
                  </c:pt>
                </c:lvl>
              </c:multiLvlStrCache>
            </c:multiLvlStrRef>
          </c:cat>
          <c:val>
            <c:numRef>
              <c:f>'6'!$K$19:$N$19</c:f>
              <c:numCache>
                <c:formatCode>0%</c:formatCode>
                <c:ptCount val="4"/>
                <c:pt idx="1">
                  <c:v>0.11892770296929711</c:v>
                </c:pt>
                <c:pt idx="3">
                  <c:v>0.40891477372008372</c:v>
                </c:pt>
              </c:numCache>
            </c:numRef>
          </c:val>
          <c:extLst>
            <c:ext xmlns:c16="http://schemas.microsoft.com/office/drawing/2014/chart" uri="{C3380CC4-5D6E-409C-BE32-E72D297353CC}">
              <c16:uniqueId val="{0000000B-FC3D-44E9-B824-F736AC4DB5F7}"/>
            </c:ext>
          </c:extLst>
        </c:ser>
        <c:ser>
          <c:idx val="8"/>
          <c:order val="9"/>
          <c:tx>
            <c:strRef>
              <c:f>'6'!$J$20</c:f>
              <c:strCache>
                <c:ptCount val="1"/>
                <c:pt idx="0">
                  <c:v>Страхові резерви</c:v>
                </c:pt>
              </c:strCache>
            </c:strRef>
          </c:tx>
          <c:spPr>
            <a:solidFill>
              <a:srgbClr val="46AFE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Страховики життя</c:v>
                  </c:pt>
                  <c:pt idx="2">
                    <c:v>Ризикові страховики</c:v>
                  </c:pt>
                </c:lvl>
              </c:multiLvlStrCache>
            </c:multiLvlStrRef>
          </c:cat>
          <c:val>
            <c:numRef>
              <c:f>'6'!$K$20:$N$20</c:f>
              <c:numCache>
                <c:formatCode>0%</c:formatCode>
                <c:ptCount val="4"/>
                <c:pt idx="1">
                  <c:v>0.83133068741115379</c:v>
                </c:pt>
                <c:pt idx="3">
                  <c:v>0.47293880532664839</c:v>
                </c:pt>
              </c:numCache>
            </c:numRef>
          </c:val>
          <c:extLst>
            <c:ext xmlns:c16="http://schemas.microsoft.com/office/drawing/2014/chart" uri="{C3380CC4-5D6E-409C-BE32-E72D297353CC}">
              <c16:uniqueId val="{0000000C-FC3D-44E9-B824-F736AC4DB5F7}"/>
            </c:ext>
          </c:extLst>
        </c:ser>
        <c:ser>
          <c:idx val="9"/>
          <c:order val="10"/>
          <c:tx>
            <c:strRef>
              <c:f>'6'!$J$21</c:f>
              <c:strCache>
                <c:ptCount val="1"/>
                <c:pt idx="0">
                  <c:v>Інше</c:v>
                </c:pt>
              </c:strCache>
            </c:strRef>
          </c:tx>
          <c:spPr>
            <a:solidFill>
              <a:srgbClr val="46AFE6">
                <a:alpha val="50196"/>
              </a:srgb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Страховики життя</c:v>
                  </c:pt>
                  <c:pt idx="2">
                    <c:v>Ризикові страховики</c:v>
                  </c:pt>
                </c:lvl>
              </c:multiLvlStrCache>
            </c:multiLvlStrRef>
          </c:cat>
          <c:val>
            <c:numRef>
              <c:f>'6'!$K$21:$N$21</c:f>
              <c:numCache>
                <c:formatCode>0%</c:formatCode>
                <c:ptCount val="4"/>
                <c:pt idx="1">
                  <c:v>4.9741609619549126E-2</c:v>
                </c:pt>
                <c:pt idx="3">
                  <c:v>0.11814642095326786</c:v>
                </c:pt>
              </c:numCache>
            </c:numRef>
          </c:val>
          <c:extLst>
            <c:ext xmlns:c16="http://schemas.microsoft.com/office/drawing/2014/chart" uri="{C3380CC4-5D6E-409C-BE32-E72D297353CC}">
              <c16:uniqueId val="{0000000D-FC3D-44E9-B824-F736AC4DB5F7}"/>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3074571560907831"/>
          <c:w val="1"/>
          <c:h val="0.2692542843909217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49980856166564086"/>
        </c:manualLayout>
      </c:layout>
      <c:barChart>
        <c:barDir val="col"/>
        <c:grouping val="percentStacked"/>
        <c:varyColors val="0"/>
        <c:ser>
          <c:idx val="6"/>
          <c:order val="0"/>
          <c:tx>
            <c:strRef>
              <c:f>'6'!$I$18</c:f>
              <c:strCache>
                <c:ptCount val="1"/>
                <c:pt idx="0">
                  <c:v>Cash</c:v>
                </c:pt>
              </c:strCache>
            </c:strRef>
          </c:tx>
          <c:spPr>
            <a:solidFill>
              <a:srgbClr val="057D4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'6'!$K$18:$M$18</c:f>
              <c:numCache>
                <c:formatCode>0%</c:formatCode>
                <c:ptCount val="3"/>
                <c:pt idx="0">
                  <c:v>0.21261216986349427</c:v>
                </c:pt>
                <c:pt idx="2">
                  <c:v>0.22453388364485591</c:v>
                </c:pt>
              </c:numCache>
            </c:numRef>
          </c:val>
          <c:extLst>
            <c:ext xmlns:c16="http://schemas.microsoft.com/office/drawing/2014/chart" uri="{C3380CC4-5D6E-409C-BE32-E72D297353CC}">
              <c16:uniqueId val="{00000000-0B51-46E6-8877-BF8528592043}"/>
            </c:ext>
          </c:extLst>
        </c:ser>
        <c:ser>
          <c:idx val="0"/>
          <c:order val="1"/>
          <c:tx>
            <c:strRef>
              <c:f>'6'!$I$17</c:f>
              <c:strCache>
                <c:ptCount val="1"/>
                <c:pt idx="0">
                  <c:v>Balances at MTIBU*</c:v>
                </c:pt>
              </c:strCache>
            </c:strRef>
          </c:tx>
          <c:spPr>
            <a:solidFill>
              <a:srgbClr val="91C864"/>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0B51-46E6-8877-BF8528592043}"/>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'6'!$K$17:$M$17</c:f>
              <c:numCache>
                <c:formatCode>0%</c:formatCode>
                <c:ptCount val="3"/>
                <c:pt idx="0">
                  <c:v>0</c:v>
                </c:pt>
                <c:pt idx="2">
                  <c:v>8.8485383777562307E-2</c:v>
                </c:pt>
              </c:numCache>
            </c:numRef>
          </c:val>
          <c:extLst>
            <c:ext xmlns:c16="http://schemas.microsoft.com/office/drawing/2014/chart" uri="{C3380CC4-5D6E-409C-BE32-E72D297353CC}">
              <c16:uniqueId val="{00000002-0B51-46E6-8877-BF8528592043}"/>
            </c:ext>
          </c:extLst>
        </c:ser>
        <c:ser>
          <c:idx val="1"/>
          <c:order val="2"/>
          <c:tx>
            <c:strRef>
              <c:f>'6'!$I$16</c:f>
              <c:strCache>
                <c:ptCount val="1"/>
                <c:pt idx="0">
                  <c:v>Reinsurance claims</c:v>
                </c:pt>
              </c:strCache>
            </c:strRef>
          </c:tx>
          <c:spPr>
            <a:solidFill>
              <a:srgbClr val="7D053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'6'!$K$16:$M$16</c:f>
              <c:numCache>
                <c:formatCode>0%</c:formatCode>
                <c:ptCount val="3"/>
                <c:pt idx="0">
                  <c:v>1.8422173979547315E-2</c:v>
                </c:pt>
                <c:pt idx="2">
                  <c:v>0.11249210236064794</c:v>
                </c:pt>
              </c:numCache>
            </c:numRef>
          </c:val>
          <c:extLst>
            <c:ext xmlns:c16="http://schemas.microsoft.com/office/drawing/2014/chart" uri="{C3380CC4-5D6E-409C-BE32-E72D297353CC}">
              <c16:uniqueId val="{00000003-0B51-46E6-8877-BF8528592043}"/>
            </c:ext>
          </c:extLst>
        </c:ser>
        <c:ser>
          <c:idx val="2"/>
          <c:order val="3"/>
          <c:tx>
            <c:strRef>
              <c:f>'6'!$I$15</c:f>
              <c:strCache>
                <c:ptCount val="1"/>
                <c:pt idx="0">
                  <c:v>Current investments</c:v>
                </c:pt>
              </c:strCache>
            </c:strRef>
          </c:tx>
          <c:spPr>
            <a:solidFill>
              <a:srgbClr val="DC4B6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'6'!$K$15:$M$15</c:f>
              <c:numCache>
                <c:formatCode>0%</c:formatCode>
                <c:ptCount val="3"/>
                <c:pt idx="0">
                  <c:v>0.38922070857506369</c:v>
                </c:pt>
                <c:pt idx="2">
                  <c:v>0.1907556055798158</c:v>
                </c:pt>
              </c:numCache>
            </c:numRef>
          </c:val>
          <c:extLst>
            <c:ext xmlns:c16="http://schemas.microsoft.com/office/drawing/2014/chart" uri="{C3380CC4-5D6E-409C-BE32-E72D297353CC}">
              <c16:uniqueId val="{00000004-0B51-46E6-8877-BF8528592043}"/>
            </c:ext>
          </c:extLst>
        </c:ser>
        <c:ser>
          <c:idx val="3"/>
          <c:order val="4"/>
          <c:tx>
            <c:strRef>
              <c:f>'6'!$I$14</c:f>
              <c:strCache>
                <c:ptCount val="1"/>
                <c:pt idx="0">
                  <c:v>Long-term investments</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'6'!$K$14:$M$14</c:f>
              <c:numCache>
                <c:formatCode>0%</c:formatCode>
                <c:ptCount val="3"/>
                <c:pt idx="0">
                  <c:v>0.30780984246055682</c:v>
                </c:pt>
                <c:pt idx="2">
                  <c:v>0.13341902267856934</c:v>
                </c:pt>
              </c:numCache>
            </c:numRef>
          </c:val>
          <c:extLst>
            <c:ext xmlns:c16="http://schemas.microsoft.com/office/drawing/2014/chart" uri="{C3380CC4-5D6E-409C-BE32-E72D297353CC}">
              <c16:uniqueId val="{00000005-0B51-46E6-8877-BF8528592043}"/>
            </c:ext>
          </c:extLst>
        </c:ser>
        <c:ser>
          <c:idx val="4"/>
          <c:order val="5"/>
          <c:tx>
            <c:strRef>
              <c:f>'6'!$I$13</c:f>
              <c:strCache>
                <c:ptCount val="1"/>
                <c:pt idx="0">
                  <c:v>Deferred acquisition costs</c:v>
                </c:pt>
              </c:strCache>
            </c:strRef>
          </c:tx>
          <c:spPr>
            <a:solidFill>
              <a:srgbClr val="91C864">
                <a:alpha val="50196"/>
              </a:srgbClr>
            </a:solidFill>
          </c:spPr>
          <c:invertIfNegative val="0"/>
          <c:dLbls>
            <c:dLbl>
              <c:idx val="0"/>
              <c:layout>
                <c:manualLayout>
                  <c:x val="-1.6728586585912818E-2"/>
                  <c:y val="-1.235385549026198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51-46E6-8877-BF8528592043}"/>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'6'!$K$13:$M$13</c:f>
              <c:numCache>
                <c:formatCode>0%</c:formatCode>
                <c:ptCount val="3"/>
                <c:pt idx="0">
                  <c:v>1.1954612644608507E-2</c:v>
                </c:pt>
                <c:pt idx="2">
                  <c:v>4.9592027628152832E-2</c:v>
                </c:pt>
              </c:numCache>
            </c:numRef>
          </c:val>
          <c:extLst>
            <c:ext xmlns:c16="http://schemas.microsoft.com/office/drawing/2014/chart" uri="{C3380CC4-5D6E-409C-BE32-E72D297353CC}">
              <c16:uniqueId val="{00000007-0B51-46E6-8877-BF8528592043}"/>
            </c:ext>
          </c:extLst>
        </c:ser>
        <c:ser>
          <c:idx val="10"/>
          <c:order val="6"/>
          <c:tx>
            <c:strRef>
              <c:f>'6'!$I$12</c:f>
              <c:strCache>
                <c:ptCount val="1"/>
                <c:pt idx="0">
                  <c:v>Receivables</c:v>
                </c:pt>
              </c:strCache>
            </c:strRef>
          </c:tx>
          <c:spPr>
            <a:solidFill>
              <a:srgbClr val="8C969B"/>
            </a:solidFill>
          </c:spPr>
          <c:invertIfNegative val="0"/>
          <c:dLbls>
            <c:dLbl>
              <c:idx val="0"/>
              <c:layout>
                <c:manualLayout>
                  <c:x val="3.3457173171825637E-2"/>
                  <c:y val="5.3908355795148251E-3"/>
                </c:manualLayout>
              </c:layout>
              <c:spPr>
                <a:noFill/>
                <a:ln>
                  <a:noFill/>
                </a:ln>
                <a:effectLst/>
              </c:spPr>
              <c:txPr>
                <a:bodyPr wrap="square" lIns="38100" tIns="19050" rIns="38100" bIns="19050" anchor="ctr">
                  <a:spAutoFit/>
                </a:bodyPr>
                <a:lstStyle/>
                <a:p>
                  <a:pPr>
                    <a:defRPr>
                      <a:solidFill>
                        <a:sysClr val="windowText" lastClr="000000"/>
                      </a:solidFill>
                    </a:defRPr>
                  </a:pPr>
                  <a:endParaRPr lang="uk-UA"/>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51-46E6-8877-BF8528592043}"/>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'6'!$K$12:$M$12</c:f>
              <c:numCache>
                <c:formatCode>0%</c:formatCode>
                <c:ptCount val="3"/>
                <c:pt idx="0">
                  <c:v>3.6400862827904341E-2</c:v>
                </c:pt>
                <c:pt idx="2">
                  <c:v>0.12974149154508238</c:v>
                </c:pt>
              </c:numCache>
            </c:numRef>
          </c:val>
          <c:extLst>
            <c:ext xmlns:c16="http://schemas.microsoft.com/office/drawing/2014/chart" uri="{C3380CC4-5D6E-409C-BE32-E72D297353CC}">
              <c16:uniqueId val="{00000009-0B51-46E6-8877-BF8528592043}"/>
            </c:ext>
          </c:extLst>
        </c:ser>
        <c:ser>
          <c:idx val="5"/>
          <c:order val="7"/>
          <c:tx>
            <c:strRef>
              <c:f>'6'!$I$11</c:f>
              <c:strCache>
                <c:ptCount val="1"/>
                <c:pt idx="0">
                  <c:v>Other</c:v>
                </c:pt>
              </c:strCache>
            </c:strRef>
          </c:tx>
          <c:spPr>
            <a:solidFill>
              <a:srgbClr val="505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'6'!$K$11:$M$11</c:f>
              <c:numCache>
                <c:formatCode>0%</c:formatCode>
                <c:ptCount val="3"/>
                <c:pt idx="0">
                  <c:v>2.3579629648825144E-2</c:v>
                </c:pt>
                <c:pt idx="2">
                  <c:v>7.0980482785313534E-2</c:v>
                </c:pt>
              </c:numCache>
            </c:numRef>
          </c:val>
          <c:extLst>
            <c:ext xmlns:c16="http://schemas.microsoft.com/office/drawing/2014/chart" uri="{C3380CC4-5D6E-409C-BE32-E72D297353CC}">
              <c16:uniqueId val="{0000000A-0B51-46E6-8877-BF8528592043}"/>
            </c:ext>
          </c:extLst>
        </c:ser>
        <c:ser>
          <c:idx val="7"/>
          <c:order val="8"/>
          <c:tx>
            <c:strRef>
              <c:f>'6'!$I$19</c:f>
              <c:strCache>
                <c:ptCount val="1"/>
                <c:pt idx="0">
                  <c:v>Equity</c:v>
                </c:pt>
              </c:strCache>
            </c:strRef>
          </c:tx>
          <c:spPr>
            <a:solidFill>
              <a:srgbClr val="00559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'6'!$K$19:$N$19</c:f>
              <c:numCache>
                <c:formatCode>0%</c:formatCode>
                <c:ptCount val="4"/>
                <c:pt idx="1">
                  <c:v>0.11892770296929711</c:v>
                </c:pt>
                <c:pt idx="3">
                  <c:v>0.40891477372008372</c:v>
                </c:pt>
              </c:numCache>
            </c:numRef>
          </c:val>
          <c:extLst>
            <c:ext xmlns:c16="http://schemas.microsoft.com/office/drawing/2014/chart" uri="{C3380CC4-5D6E-409C-BE32-E72D297353CC}">
              <c16:uniqueId val="{0000000B-0B51-46E6-8877-BF8528592043}"/>
            </c:ext>
          </c:extLst>
        </c:ser>
        <c:ser>
          <c:idx val="8"/>
          <c:order val="9"/>
          <c:tx>
            <c:strRef>
              <c:f>'6'!$I$20</c:f>
              <c:strCache>
                <c:ptCount val="1"/>
                <c:pt idx="0">
                  <c:v>Insurance reserves</c:v>
                </c:pt>
              </c:strCache>
            </c:strRef>
          </c:tx>
          <c:spPr>
            <a:solidFill>
              <a:srgbClr val="46AFE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'6'!$K$20:$N$20</c:f>
              <c:numCache>
                <c:formatCode>0%</c:formatCode>
                <c:ptCount val="4"/>
                <c:pt idx="1">
                  <c:v>0.83133068741115379</c:v>
                </c:pt>
                <c:pt idx="3">
                  <c:v>0.47293880532664839</c:v>
                </c:pt>
              </c:numCache>
            </c:numRef>
          </c:val>
          <c:extLst>
            <c:ext xmlns:c16="http://schemas.microsoft.com/office/drawing/2014/chart" uri="{C3380CC4-5D6E-409C-BE32-E72D297353CC}">
              <c16:uniqueId val="{0000000C-0B51-46E6-8877-BF8528592043}"/>
            </c:ext>
          </c:extLst>
        </c:ser>
        <c:ser>
          <c:idx val="9"/>
          <c:order val="10"/>
          <c:tx>
            <c:strRef>
              <c:f>'6'!$I$21</c:f>
              <c:strCache>
                <c:ptCount val="1"/>
                <c:pt idx="0">
                  <c:v>Other</c:v>
                </c:pt>
              </c:strCache>
            </c:strRef>
          </c:tx>
          <c:spPr>
            <a:solidFill>
              <a:srgbClr val="46AFE6">
                <a:alpha val="50196"/>
              </a:srgb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'6'!$K$21:$N$21</c:f>
              <c:numCache>
                <c:formatCode>0%</c:formatCode>
                <c:ptCount val="4"/>
                <c:pt idx="1">
                  <c:v>4.9741609619549126E-2</c:v>
                </c:pt>
                <c:pt idx="3">
                  <c:v>0.11814642095326786</c:v>
                </c:pt>
              </c:numCache>
            </c:numRef>
          </c:val>
          <c:extLst>
            <c:ext xmlns:c16="http://schemas.microsoft.com/office/drawing/2014/chart" uri="{C3380CC4-5D6E-409C-BE32-E72D297353CC}">
              <c16:uniqueId val="{0000000D-0B51-46E6-8877-BF8528592043}"/>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3103844372394633"/>
          <c:w val="1"/>
          <c:h val="0.2689615562760537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sz="750"/>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1028268815414033"/>
        </c:manualLayout>
      </c:layout>
      <c:barChart>
        <c:barDir val="col"/>
        <c:grouping val="stacked"/>
        <c:varyColors val="0"/>
        <c:ser>
          <c:idx val="7"/>
          <c:order val="0"/>
          <c:tx>
            <c:strRef>
              <c:f>'7'!$G$16</c:f>
              <c:strCache>
                <c:ptCount val="1"/>
                <c:pt idx="0">
                  <c:v>Депозити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32%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B3-4820-B32A-994DFDC5367C}"/>
                </c:ext>
              </c:extLst>
            </c:dLbl>
            <c:dLbl>
              <c:idx val="1"/>
              <c:tx>
                <c:rich>
                  <a:bodyPr/>
                  <a:lstStyle/>
                  <a:p>
                    <a:r>
                      <a:rPr lang="en-US"/>
                      <a:t>25%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3-4820-B32A-994DFDC5367C}"/>
                </c:ext>
              </c:extLst>
            </c:dLbl>
            <c:dLbl>
              <c:idx val="2"/>
              <c:tx>
                <c:rich>
                  <a:bodyPr/>
                  <a:lstStyle/>
                  <a:p>
                    <a:fld id="{B56B870C-830D-4A14-B6D6-1304EF36382A}"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FB3-4820-B32A-994DFDC5367C}"/>
                </c:ext>
              </c:extLst>
            </c:dLbl>
            <c:dLbl>
              <c:idx val="3"/>
              <c:tx>
                <c:rich>
                  <a:bodyPr/>
                  <a:lstStyle/>
                  <a:p>
                    <a:fld id="{A3C2F7B6-3672-44DE-A8DC-6922AD307A09}"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FB3-4820-B32A-994DFDC5367C}"/>
                </c:ext>
              </c:extLst>
            </c:dLbl>
            <c:dLbl>
              <c:idx val="4"/>
              <c:tx>
                <c:rich>
                  <a:bodyPr/>
                  <a:lstStyle/>
                  <a:p>
                    <a:fld id="{B5D3CA48-2D8B-424A-96EA-208E69E8CDF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FB3-4820-B32A-994DFDC5367C}"/>
                </c:ext>
              </c:extLst>
            </c:dLbl>
            <c:dLbl>
              <c:idx val="5"/>
              <c:tx>
                <c:rich>
                  <a:bodyPr/>
                  <a:lstStyle/>
                  <a:p>
                    <a:fld id="{F7A82022-00A3-4E63-9812-4A74C258C8D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FB3-4820-B32A-994DFDC5367C}"/>
                </c:ext>
              </c:extLst>
            </c:dLbl>
            <c:dLbl>
              <c:idx val="6"/>
              <c:tx>
                <c:rich>
                  <a:bodyPr/>
                  <a:lstStyle/>
                  <a:p>
                    <a:fld id="{0EC8AFD9-CCAF-43A8-807A-9A27CC44EC5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FB3-4820-B32A-994DFDC5367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'7'!$J$16:$P$16</c:f>
              <c:numCache>
                <c:formatCode>0.0</c:formatCode>
                <c:ptCount val="7"/>
                <c:pt idx="0">
                  <c:v>13.5</c:v>
                </c:pt>
                <c:pt idx="1">
                  <c:v>12.448515804860001</c:v>
                </c:pt>
                <c:pt idx="2">
                  <c:v>11.6087732</c:v>
                </c:pt>
                <c:pt idx="3">
                  <c:v>10.7986454</c:v>
                </c:pt>
                <c:pt idx="4">
                  <c:v>12.917134800000001</c:v>
                </c:pt>
                <c:pt idx="5">
                  <c:v>15.6017902</c:v>
                </c:pt>
                <c:pt idx="6">
                  <c:v>16.929700199999999</c:v>
                </c:pt>
              </c:numCache>
            </c:numRef>
          </c:val>
          <c:extLst>
            <c:ext xmlns:c15="http://schemas.microsoft.com/office/drawing/2012/chart" uri="{02D57815-91ED-43cb-92C2-25804820EDAC}">
              <c15:datalabelsRange>
                <c15:f>'7'!$Q$16:$W$16</c15:f>
                <c15:dlblRangeCache>
                  <c:ptCount val="7"/>
                  <c:pt idx="0">
                    <c:v>32%</c:v>
                  </c:pt>
                  <c:pt idx="1">
                    <c:v>25%</c:v>
                  </c:pt>
                  <c:pt idx="2">
                    <c:v>22%</c:v>
                  </c:pt>
                  <c:pt idx="3">
                    <c:v>20%</c:v>
                  </c:pt>
                  <c:pt idx="4">
                    <c:v>24%</c:v>
                  </c:pt>
                  <c:pt idx="5">
                    <c:v>26%</c:v>
                  </c:pt>
                  <c:pt idx="6">
                    <c:v>28%</c:v>
                  </c:pt>
                </c15:dlblRangeCache>
              </c15:datalabelsRange>
            </c:ext>
            <c:ext xmlns:c16="http://schemas.microsoft.com/office/drawing/2014/chart" uri="{C3380CC4-5D6E-409C-BE32-E72D297353CC}">
              <c16:uniqueId val="{00000007-8FB3-4820-B32A-994DFDC5367C}"/>
            </c:ext>
          </c:extLst>
        </c:ser>
        <c:ser>
          <c:idx val="6"/>
          <c:order val="1"/>
          <c:tx>
            <c:strRef>
              <c:f>'7'!$G$15</c:f>
              <c:strCache>
                <c:ptCount val="1"/>
                <c:pt idx="0">
                  <c:v>Державні цінні папери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B3-4820-B32A-994DFDC5367C}"/>
                </c:ext>
              </c:extLst>
            </c:dLbl>
            <c:dLbl>
              <c:idx val="1"/>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FB3-4820-B32A-994DFDC5367C}"/>
                </c:ext>
              </c:extLst>
            </c:dLbl>
            <c:dLbl>
              <c:idx val="2"/>
              <c:tx>
                <c:rich>
                  <a:bodyPr/>
                  <a:lstStyle/>
                  <a:p>
                    <a:fld id="{9B5DE925-8CDE-4A42-8ECD-7CC9C335E6A0}"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8FB3-4820-B32A-994DFDC5367C}"/>
                </c:ext>
              </c:extLst>
            </c:dLbl>
            <c:dLbl>
              <c:idx val="3"/>
              <c:tx>
                <c:rich>
                  <a:bodyPr/>
                  <a:lstStyle/>
                  <a:p>
                    <a:fld id="{61E329FC-8C5F-45B7-9115-8648C1808FF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8FB3-4820-B32A-994DFDC5367C}"/>
                </c:ext>
              </c:extLst>
            </c:dLbl>
            <c:dLbl>
              <c:idx val="4"/>
              <c:tx>
                <c:rich>
                  <a:bodyPr/>
                  <a:lstStyle/>
                  <a:p>
                    <a:fld id="{6C2D6F59-98AD-419E-835C-989790C7789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8FB3-4820-B32A-994DFDC5367C}"/>
                </c:ext>
              </c:extLst>
            </c:dLbl>
            <c:dLbl>
              <c:idx val="5"/>
              <c:tx>
                <c:rich>
                  <a:bodyPr/>
                  <a:lstStyle/>
                  <a:p>
                    <a:fld id="{0AC903CF-72A9-4122-B232-FC8724C6BC7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8FB3-4820-B32A-994DFDC5367C}"/>
                </c:ext>
              </c:extLst>
            </c:dLbl>
            <c:dLbl>
              <c:idx val="6"/>
              <c:tx>
                <c:rich>
                  <a:bodyPr/>
                  <a:lstStyle/>
                  <a:p>
                    <a:fld id="{4FAD02C5-2C27-4639-810F-11D4B1BD177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8FB3-4820-B32A-994DFDC5367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'7'!$J$15:$P$15</c:f>
              <c:numCache>
                <c:formatCode>0.0</c:formatCode>
                <c:ptCount val="7"/>
                <c:pt idx="0">
                  <c:v>9.4</c:v>
                </c:pt>
                <c:pt idx="1">
                  <c:v>13.969169219999999</c:v>
                </c:pt>
                <c:pt idx="2">
                  <c:v>18.086417899999997</c:v>
                </c:pt>
                <c:pt idx="3">
                  <c:v>18.347744899999999</c:v>
                </c:pt>
                <c:pt idx="4">
                  <c:v>17.363510999999999</c:v>
                </c:pt>
                <c:pt idx="5">
                  <c:v>18.094646600000001</c:v>
                </c:pt>
                <c:pt idx="6">
                  <c:v>18.382570399999999</c:v>
                </c:pt>
              </c:numCache>
            </c:numRef>
          </c:val>
          <c:extLst>
            <c:ext xmlns:c15="http://schemas.microsoft.com/office/drawing/2012/chart" uri="{02D57815-91ED-43cb-92C2-25804820EDAC}">
              <c15:datalabelsRange>
                <c15:f>'7'!$Q$15:$W$15</c15:f>
                <c15:dlblRangeCache>
                  <c:ptCount val="7"/>
                  <c:pt idx="0">
                    <c:v>22%</c:v>
                  </c:pt>
                  <c:pt idx="1">
                    <c:v>28%</c:v>
                  </c:pt>
                  <c:pt idx="2">
                    <c:v>35%</c:v>
                  </c:pt>
                  <c:pt idx="3">
                    <c:v>35%</c:v>
                  </c:pt>
                  <c:pt idx="4">
                    <c:v>32%</c:v>
                  </c:pt>
                  <c:pt idx="5">
                    <c:v>30%</c:v>
                  </c:pt>
                  <c:pt idx="6">
                    <c:v>30%</c:v>
                  </c:pt>
                </c15:dlblRangeCache>
              </c15:datalabelsRange>
            </c:ext>
            <c:ext xmlns:c16="http://schemas.microsoft.com/office/drawing/2014/chart" uri="{C3380CC4-5D6E-409C-BE32-E72D297353CC}">
              <c16:uniqueId val="{0000000F-8FB3-4820-B32A-994DFDC5367C}"/>
            </c:ext>
          </c:extLst>
        </c:ser>
        <c:ser>
          <c:idx val="5"/>
          <c:order val="2"/>
          <c:tx>
            <c:strRef>
              <c:f>'7'!$G$14</c:f>
              <c:strCache>
                <c:ptCount val="1"/>
                <c:pt idx="0">
                  <c:v>Залишки в МТСБУ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FB3-4820-B32A-994DFDC5367C}"/>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FB3-4820-B32A-994DFDC5367C}"/>
                </c:ext>
              </c:extLst>
            </c:dLbl>
            <c:dLbl>
              <c:idx val="2"/>
              <c:tx>
                <c:rich>
                  <a:bodyPr/>
                  <a:lstStyle/>
                  <a:p>
                    <a:fld id="{7CA31F71-42AA-4473-B795-025515899A4B}"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8FB3-4820-B32A-994DFDC5367C}"/>
                </c:ext>
              </c:extLst>
            </c:dLbl>
            <c:dLbl>
              <c:idx val="3"/>
              <c:tx>
                <c:rich>
                  <a:bodyPr/>
                  <a:lstStyle/>
                  <a:p>
                    <a:fld id="{DE2B7FA8-7884-45CF-88A7-D9307C838B40}"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8FB3-4820-B32A-994DFDC5367C}"/>
                </c:ext>
              </c:extLst>
            </c:dLbl>
            <c:dLbl>
              <c:idx val="4"/>
              <c:tx>
                <c:rich>
                  <a:bodyPr/>
                  <a:lstStyle/>
                  <a:p>
                    <a:fld id="{883753AB-EE52-412C-9D41-25B4E59EB33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8FB3-4820-B32A-994DFDC5367C}"/>
                </c:ext>
              </c:extLst>
            </c:dLbl>
            <c:dLbl>
              <c:idx val="5"/>
              <c:tx>
                <c:rich>
                  <a:bodyPr/>
                  <a:lstStyle/>
                  <a:p>
                    <a:fld id="{08BC8880-157B-4095-9414-6EA3A0E5AE56}"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8FB3-4820-B32A-994DFDC5367C}"/>
                </c:ext>
              </c:extLst>
            </c:dLbl>
            <c:dLbl>
              <c:idx val="6"/>
              <c:tx>
                <c:rich>
                  <a:bodyPr/>
                  <a:lstStyle/>
                  <a:p>
                    <a:fld id="{60D1F2A9-BC7D-4C06-AC7A-20E8AB9C94F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8FB3-4820-B32A-994DFDC5367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'7'!$J$14:$P$14</c:f>
              <c:numCache>
                <c:formatCode>0.0</c:formatCode>
                <c:ptCount val="7"/>
                <c:pt idx="0">
                  <c:v>3.2</c:v>
                </c:pt>
                <c:pt idx="1">
                  <c:v>3.6559068399999992</c:v>
                </c:pt>
                <c:pt idx="2">
                  <c:v>4.3177276999999998</c:v>
                </c:pt>
                <c:pt idx="3">
                  <c:v>4.6279085000000002</c:v>
                </c:pt>
                <c:pt idx="4">
                  <c:v>4.4153809000000006</c:v>
                </c:pt>
                <c:pt idx="5">
                  <c:v>4.3804031999999999</c:v>
                </c:pt>
                <c:pt idx="6">
                  <c:v>4.5210184</c:v>
                </c:pt>
              </c:numCache>
            </c:numRef>
          </c:val>
          <c:extLst>
            <c:ext xmlns:c15="http://schemas.microsoft.com/office/drawing/2012/chart" uri="{02D57815-91ED-43cb-92C2-25804820EDAC}">
              <c15:datalabelsRange>
                <c15:f>'7'!$Q$14:$W$14</c15:f>
                <c15:dlblRangeCache>
                  <c:ptCount val="7"/>
                  <c:pt idx="0">
                    <c:v>7%</c:v>
                  </c:pt>
                  <c:pt idx="1">
                    <c:v>7%</c:v>
                  </c:pt>
                  <c:pt idx="2">
                    <c:v>8%</c:v>
                  </c:pt>
                  <c:pt idx="3">
                    <c:v>9%</c:v>
                  </c:pt>
                  <c:pt idx="4">
                    <c:v>8%</c:v>
                  </c:pt>
                  <c:pt idx="5">
                    <c:v>7%</c:v>
                  </c:pt>
                  <c:pt idx="6">
                    <c:v>7%</c:v>
                  </c:pt>
                </c15:dlblRangeCache>
              </c15:datalabelsRange>
            </c:ext>
            <c:ext xmlns:c16="http://schemas.microsoft.com/office/drawing/2014/chart" uri="{C3380CC4-5D6E-409C-BE32-E72D297353CC}">
              <c16:uniqueId val="{00000017-8FB3-4820-B32A-994DFDC5367C}"/>
            </c:ext>
          </c:extLst>
        </c:ser>
        <c:ser>
          <c:idx val="3"/>
          <c:order val="3"/>
          <c:tx>
            <c:strRef>
              <c:f>'7'!$G$12</c:f>
              <c:strCache>
                <c:ptCount val="1"/>
                <c:pt idx="0">
                  <c:v>Поточні рахунки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FB3-4820-B32A-994DFDC5367C}"/>
                </c:ext>
              </c:extLst>
            </c:dLbl>
            <c:dLbl>
              <c:idx val="1"/>
              <c:tx>
                <c:rich>
                  <a:bodyPr/>
                  <a:lstStyle/>
                  <a:p>
                    <a:r>
                      <a:rPr lang="en-US"/>
                      <a:t>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FB3-4820-B32A-994DFDC5367C}"/>
                </c:ext>
              </c:extLst>
            </c:dLbl>
            <c:dLbl>
              <c:idx val="2"/>
              <c:tx>
                <c:rich>
                  <a:bodyPr/>
                  <a:lstStyle/>
                  <a:p>
                    <a:fld id="{8CE05124-8F88-44FE-90C6-28BF86C4B169}"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8FB3-4820-B32A-994DFDC5367C}"/>
                </c:ext>
              </c:extLst>
            </c:dLbl>
            <c:dLbl>
              <c:idx val="3"/>
              <c:tx>
                <c:rich>
                  <a:bodyPr/>
                  <a:lstStyle/>
                  <a:p>
                    <a:fld id="{1B3F4953-1D15-4A88-96BC-1745B90284D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8FB3-4820-B32A-994DFDC5367C}"/>
                </c:ext>
              </c:extLst>
            </c:dLbl>
            <c:dLbl>
              <c:idx val="4"/>
              <c:tx>
                <c:rich>
                  <a:bodyPr/>
                  <a:lstStyle/>
                  <a:p>
                    <a:fld id="{E45C765D-7190-4527-BB96-1B0D06C00065}"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8FB3-4820-B32A-994DFDC5367C}"/>
                </c:ext>
              </c:extLst>
            </c:dLbl>
            <c:dLbl>
              <c:idx val="5"/>
              <c:tx>
                <c:rich>
                  <a:bodyPr/>
                  <a:lstStyle/>
                  <a:p>
                    <a:fld id="{63755E19-3AEB-4259-908B-B219C58F7235}"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8FB3-4820-B32A-994DFDC5367C}"/>
                </c:ext>
              </c:extLst>
            </c:dLbl>
            <c:dLbl>
              <c:idx val="6"/>
              <c:tx>
                <c:rich>
                  <a:bodyPr/>
                  <a:lstStyle/>
                  <a:p>
                    <a:fld id="{4A06DFC7-0484-4069-B123-C1F09860754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8FB3-4820-B32A-994DFDC5367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'7'!$J$12:$P$12</c:f>
              <c:numCache>
                <c:formatCode>0.0</c:formatCode>
                <c:ptCount val="7"/>
                <c:pt idx="0">
                  <c:v>2.9348000000000001</c:v>
                </c:pt>
                <c:pt idx="1">
                  <c:v>2.4980835800000021</c:v>
                </c:pt>
                <c:pt idx="2">
                  <c:v>2.7332166</c:v>
                </c:pt>
                <c:pt idx="3">
                  <c:v>4.1956775999999998</c:v>
                </c:pt>
                <c:pt idx="4">
                  <c:v>4.5228785</c:v>
                </c:pt>
                <c:pt idx="5">
                  <c:v>5.3770065999999996</c:v>
                </c:pt>
                <c:pt idx="6">
                  <c:v>5.7859522999999999</c:v>
                </c:pt>
              </c:numCache>
            </c:numRef>
          </c:val>
          <c:extLst>
            <c:ext xmlns:c15="http://schemas.microsoft.com/office/drawing/2012/chart" uri="{02D57815-91ED-43cb-92C2-25804820EDAC}">
              <c15:datalabelsRange>
                <c15:f>'7'!$Q$12:$W$12</c15:f>
                <c15:dlblRangeCache>
                  <c:ptCount val="7"/>
                  <c:pt idx="0">
                    <c:v>7%</c:v>
                  </c:pt>
                  <c:pt idx="1">
                    <c:v>5%</c:v>
                  </c:pt>
                  <c:pt idx="2">
                    <c:v>5%</c:v>
                  </c:pt>
                  <c:pt idx="3">
                    <c:v>8%</c:v>
                  </c:pt>
                  <c:pt idx="4">
                    <c:v>8%</c:v>
                  </c:pt>
                  <c:pt idx="5">
                    <c:v>9%</c:v>
                  </c:pt>
                  <c:pt idx="6">
                    <c:v>9%</c:v>
                  </c:pt>
                </c15:dlblRangeCache>
              </c15:datalabelsRange>
            </c:ext>
            <c:ext xmlns:c16="http://schemas.microsoft.com/office/drawing/2014/chart" uri="{C3380CC4-5D6E-409C-BE32-E72D297353CC}">
              <c16:uniqueId val="{0000001F-8FB3-4820-B32A-994DFDC5367C}"/>
            </c:ext>
          </c:extLst>
        </c:ser>
        <c:ser>
          <c:idx val="4"/>
          <c:order val="4"/>
          <c:tx>
            <c:strRef>
              <c:f>'7'!$G$13</c:f>
              <c:strCache>
                <c:ptCount val="1"/>
                <c:pt idx="0">
                  <c:v>Вимоги до перестраховиків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FB3-4820-B32A-994DFDC5367C}"/>
                </c:ext>
              </c:extLst>
            </c:dLbl>
            <c:dLbl>
              <c:idx val="1"/>
              <c:tx>
                <c:rich>
                  <a:bodyPr/>
                  <a:lstStyle/>
                  <a:p>
                    <a:r>
                      <a:rPr lang="en-US"/>
                      <a:t>14%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FB3-4820-B32A-994DFDC5367C}"/>
                </c:ext>
              </c:extLst>
            </c:dLbl>
            <c:dLbl>
              <c:idx val="2"/>
              <c:tx>
                <c:rich>
                  <a:bodyPr/>
                  <a:lstStyle/>
                  <a:p>
                    <a:fld id="{7D22FAE1-39D7-4A49-BD4E-617A110F3831}"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8FB3-4820-B32A-994DFDC5367C}"/>
                </c:ext>
              </c:extLst>
            </c:dLbl>
            <c:dLbl>
              <c:idx val="3"/>
              <c:tx>
                <c:rich>
                  <a:bodyPr/>
                  <a:lstStyle/>
                  <a:p>
                    <a:fld id="{91D8EB97-490F-4982-8993-08E95C4C459F}"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8FB3-4820-B32A-994DFDC5367C}"/>
                </c:ext>
              </c:extLst>
            </c:dLbl>
            <c:dLbl>
              <c:idx val="4"/>
              <c:tx>
                <c:rich>
                  <a:bodyPr/>
                  <a:lstStyle/>
                  <a:p>
                    <a:fld id="{47A4A317-AD87-4D64-88BA-C9C972C23FAB}"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8FB3-4820-B32A-994DFDC5367C}"/>
                </c:ext>
              </c:extLst>
            </c:dLbl>
            <c:dLbl>
              <c:idx val="5"/>
              <c:tx>
                <c:rich>
                  <a:bodyPr/>
                  <a:lstStyle/>
                  <a:p>
                    <a:fld id="{01B6B400-00D8-4146-921B-85652FFBD440}"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8FB3-4820-B32A-994DFDC5367C}"/>
                </c:ext>
              </c:extLst>
            </c:dLbl>
            <c:dLbl>
              <c:idx val="6"/>
              <c:tx>
                <c:rich>
                  <a:bodyPr/>
                  <a:lstStyle/>
                  <a:p>
                    <a:fld id="{AD33EEF7-47BD-4387-8106-5626742631D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8FB3-4820-B32A-994DFDC5367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'7'!$J$13:$P$13</c:f>
              <c:numCache>
                <c:formatCode>0.0</c:formatCode>
                <c:ptCount val="7"/>
                <c:pt idx="0">
                  <c:v>5.0621999999999998</c:v>
                </c:pt>
                <c:pt idx="1">
                  <c:v>6.9378704100000013</c:v>
                </c:pt>
                <c:pt idx="2">
                  <c:v>5.2419372400000004</c:v>
                </c:pt>
                <c:pt idx="3">
                  <c:v>5.4282455999999994</c:v>
                </c:pt>
                <c:pt idx="4">
                  <c:v>6.1624870999999999</c:v>
                </c:pt>
                <c:pt idx="5">
                  <c:v>6.7382755000000003</c:v>
                </c:pt>
                <c:pt idx="6">
                  <c:v>5.9762430000000002</c:v>
                </c:pt>
              </c:numCache>
            </c:numRef>
          </c:val>
          <c:extLst>
            <c:ext xmlns:c15="http://schemas.microsoft.com/office/drawing/2012/chart" uri="{02D57815-91ED-43cb-92C2-25804820EDAC}">
              <c15:datalabelsRange>
                <c15:f>'7'!$Q$13:$W$13</c15:f>
                <c15:dlblRangeCache>
                  <c:ptCount val="7"/>
                  <c:pt idx="0">
                    <c:v>12%</c:v>
                  </c:pt>
                  <c:pt idx="1">
                    <c:v>14%</c:v>
                  </c:pt>
                  <c:pt idx="2">
                    <c:v>10%</c:v>
                  </c:pt>
                  <c:pt idx="3">
                    <c:v>10%</c:v>
                  </c:pt>
                  <c:pt idx="4">
                    <c:v>11%</c:v>
                  </c:pt>
                  <c:pt idx="5">
                    <c:v>11%</c:v>
                  </c:pt>
                  <c:pt idx="6">
                    <c:v>10%</c:v>
                  </c:pt>
                </c15:dlblRangeCache>
              </c15:datalabelsRange>
            </c:ext>
            <c:ext xmlns:c16="http://schemas.microsoft.com/office/drawing/2014/chart" uri="{C3380CC4-5D6E-409C-BE32-E72D297353CC}">
              <c16:uniqueId val="{00000027-8FB3-4820-B32A-994DFDC5367C}"/>
            </c:ext>
          </c:extLst>
        </c:ser>
        <c:ser>
          <c:idx val="2"/>
          <c:order val="5"/>
          <c:tx>
            <c:strRef>
              <c:f>'7'!$G$11</c:f>
              <c:strCache>
                <c:ptCount val="1"/>
                <c:pt idx="0">
                  <c:v>Дебіторська заборгованість</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FB3-4820-B32A-994DFDC5367C}"/>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FB3-4820-B32A-994DFDC5367C}"/>
                </c:ext>
              </c:extLst>
            </c:dLbl>
            <c:dLbl>
              <c:idx val="2"/>
              <c:tx>
                <c:rich>
                  <a:bodyPr/>
                  <a:lstStyle/>
                  <a:p>
                    <a:fld id="{0FCF3788-8237-4A16-A369-EA23A5316D6D}"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8FB3-4820-B32A-994DFDC5367C}"/>
                </c:ext>
              </c:extLst>
            </c:dLbl>
            <c:dLbl>
              <c:idx val="3"/>
              <c:tx>
                <c:rich>
                  <a:bodyPr/>
                  <a:lstStyle/>
                  <a:p>
                    <a:fld id="{A77F261C-2D76-40A8-A557-DC617B07279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8FB3-4820-B32A-994DFDC5367C}"/>
                </c:ext>
              </c:extLst>
            </c:dLbl>
            <c:dLbl>
              <c:idx val="4"/>
              <c:tx>
                <c:rich>
                  <a:bodyPr/>
                  <a:lstStyle/>
                  <a:p>
                    <a:fld id="{85FDD93F-C8E6-4228-98F3-28730065DA9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8FB3-4820-B32A-994DFDC5367C}"/>
                </c:ext>
              </c:extLst>
            </c:dLbl>
            <c:dLbl>
              <c:idx val="5"/>
              <c:tx>
                <c:rich>
                  <a:bodyPr/>
                  <a:lstStyle/>
                  <a:p>
                    <a:fld id="{0B03455A-13AF-4512-94C5-299EAC3D402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8FB3-4820-B32A-994DFDC5367C}"/>
                </c:ext>
              </c:extLst>
            </c:dLbl>
            <c:dLbl>
              <c:idx val="6"/>
              <c:tx>
                <c:rich>
                  <a:bodyPr/>
                  <a:lstStyle/>
                  <a:p>
                    <a:fld id="{3A1A38CE-F292-434B-AF0D-1BCF39545470}"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8FB3-4820-B32A-994DFDC5367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'7'!$J$11:$P$11</c:f>
              <c:numCache>
                <c:formatCode>0.0</c:formatCode>
                <c:ptCount val="7"/>
                <c:pt idx="0">
                  <c:v>2.8</c:v>
                </c:pt>
                <c:pt idx="1">
                  <c:v>3.531154599999998</c:v>
                </c:pt>
                <c:pt idx="2">
                  <c:v>3.6722635000000001</c:v>
                </c:pt>
                <c:pt idx="3">
                  <c:v>3.681473</c:v>
                </c:pt>
                <c:pt idx="4">
                  <c:v>3.4245999999999999</c:v>
                </c:pt>
                <c:pt idx="5">
                  <c:v>3.9194323</c:v>
                </c:pt>
                <c:pt idx="6">
                  <c:v>4.0797061000000001</c:v>
                </c:pt>
              </c:numCache>
            </c:numRef>
          </c:val>
          <c:extLst>
            <c:ext xmlns:c15="http://schemas.microsoft.com/office/drawing/2012/chart" uri="{02D57815-91ED-43cb-92C2-25804820EDAC}">
              <c15:datalabelsRange>
                <c15:f>'7'!$Q$11:$W$11</c15:f>
                <c15:dlblRangeCache>
                  <c:ptCount val="7"/>
                  <c:pt idx="0">
                    <c:v>7%</c:v>
                  </c:pt>
                  <c:pt idx="1">
                    <c:v>7%</c:v>
                  </c:pt>
                  <c:pt idx="2">
                    <c:v>7%</c:v>
                  </c:pt>
                  <c:pt idx="3">
                    <c:v>7%</c:v>
                  </c:pt>
                  <c:pt idx="4">
                    <c:v>6%</c:v>
                  </c:pt>
                  <c:pt idx="5">
                    <c:v>7%</c:v>
                  </c:pt>
                  <c:pt idx="6">
                    <c:v>7%</c:v>
                  </c:pt>
                </c15:dlblRangeCache>
              </c15:datalabelsRange>
            </c:ext>
            <c:ext xmlns:c16="http://schemas.microsoft.com/office/drawing/2014/chart" uri="{C3380CC4-5D6E-409C-BE32-E72D297353CC}">
              <c16:uniqueId val="{0000002F-8FB3-4820-B32A-994DFDC5367C}"/>
            </c:ext>
          </c:extLst>
        </c:ser>
        <c:ser>
          <c:idx val="1"/>
          <c:order val="6"/>
          <c:tx>
            <c:strRef>
              <c:f>'7'!$G$10</c:f>
              <c:strCache>
                <c:ptCount val="1"/>
                <c:pt idx="0">
                  <c:v>Нерухоме майно</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8FB3-4820-B32A-994DFDC5367C}"/>
                </c:ext>
              </c:extLst>
            </c:dLbl>
            <c:dLbl>
              <c:idx val="1"/>
              <c:tx>
                <c:rich>
                  <a:bodyPr/>
                  <a:lstStyle/>
                  <a:p>
                    <a:r>
                      <a:rPr lang="en-US"/>
                      <a:t>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8FB3-4820-B32A-994DFDC5367C}"/>
                </c:ext>
              </c:extLst>
            </c:dLbl>
            <c:dLbl>
              <c:idx val="2"/>
              <c:tx>
                <c:rich>
                  <a:bodyPr/>
                  <a:lstStyle/>
                  <a:p>
                    <a:fld id="{63D1CCA8-01F4-4C6C-BAFE-D3BA4BFEF5E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8FB3-4820-B32A-994DFDC5367C}"/>
                </c:ext>
              </c:extLst>
            </c:dLbl>
            <c:dLbl>
              <c:idx val="3"/>
              <c:tx>
                <c:rich>
                  <a:bodyPr/>
                  <a:lstStyle/>
                  <a:p>
                    <a:fld id="{2A5D0D5F-08B5-44E9-906F-EBDD8E6AC39B}"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8FB3-4820-B32A-994DFDC5367C}"/>
                </c:ext>
              </c:extLst>
            </c:dLbl>
            <c:dLbl>
              <c:idx val="4"/>
              <c:tx>
                <c:rich>
                  <a:bodyPr/>
                  <a:lstStyle/>
                  <a:p>
                    <a:fld id="{5EDE1F0F-9D52-4D58-A146-BEC819486C1D}"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8FB3-4820-B32A-994DFDC5367C}"/>
                </c:ext>
              </c:extLst>
            </c:dLbl>
            <c:dLbl>
              <c:idx val="5"/>
              <c:tx>
                <c:rich>
                  <a:bodyPr/>
                  <a:lstStyle/>
                  <a:p>
                    <a:fld id="{FF61D336-6A2C-4F1C-8C1C-AFB86ADB96B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8FB3-4820-B32A-994DFDC5367C}"/>
                </c:ext>
              </c:extLst>
            </c:dLbl>
            <c:dLbl>
              <c:idx val="6"/>
              <c:tx>
                <c:rich>
                  <a:bodyPr/>
                  <a:lstStyle/>
                  <a:p>
                    <a:fld id="{25FFA5FB-3DD5-4E2F-A518-27013F57BE3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8FB3-4820-B32A-994DFDC5367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'7'!$J$10:$P$10</c:f>
              <c:numCache>
                <c:formatCode>0.0</c:formatCode>
                <c:ptCount val="7"/>
                <c:pt idx="0">
                  <c:v>3.9</c:v>
                </c:pt>
                <c:pt idx="1">
                  <c:v>4.8192956088899992</c:v>
                </c:pt>
                <c:pt idx="2">
                  <c:v>4.1553542000000006</c:v>
                </c:pt>
                <c:pt idx="3">
                  <c:v>4.7703544000000004</c:v>
                </c:pt>
                <c:pt idx="4">
                  <c:v>4.5666476999999999</c:v>
                </c:pt>
                <c:pt idx="5">
                  <c:v>4.6318474000000007</c:v>
                </c:pt>
                <c:pt idx="6">
                  <c:v>4.5120877000000004</c:v>
                </c:pt>
              </c:numCache>
            </c:numRef>
          </c:val>
          <c:extLst>
            <c:ext xmlns:c15="http://schemas.microsoft.com/office/drawing/2012/chart" uri="{02D57815-91ED-43cb-92C2-25804820EDAC}">
              <c15:datalabelsRange>
                <c15:f>'7'!$Q$10:$W$10</c15:f>
                <c15:dlblRangeCache>
                  <c:ptCount val="7"/>
                  <c:pt idx="0">
                    <c:v>9%</c:v>
                  </c:pt>
                  <c:pt idx="1">
                    <c:v>10%</c:v>
                  </c:pt>
                  <c:pt idx="2">
                    <c:v>8%</c:v>
                  </c:pt>
                  <c:pt idx="3">
                    <c:v>9%</c:v>
                  </c:pt>
                  <c:pt idx="4">
                    <c:v>8%</c:v>
                  </c:pt>
                  <c:pt idx="5">
                    <c:v>8%</c:v>
                  </c:pt>
                  <c:pt idx="6">
                    <c:v>7%</c:v>
                  </c:pt>
                </c15:dlblRangeCache>
              </c15:datalabelsRange>
            </c:ext>
            <c:ext xmlns:c16="http://schemas.microsoft.com/office/drawing/2014/chart" uri="{C3380CC4-5D6E-409C-BE32-E72D297353CC}">
              <c16:uniqueId val="{00000037-8FB3-4820-B32A-994DFDC5367C}"/>
            </c:ext>
          </c:extLst>
        </c:ser>
        <c:ser>
          <c:idx val="0"/>
          <c:order val="7"/>
          <c:tx>
            <c:strRef>
              <c:f>'7'!$G$9</c:f>
              <c:strCache>
                <c:ptCount val="1"/>
                <c:pt idx="0">
                  <c:v>Інші</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'7'!$J$8:$P$8</c:f>
              <c:numCache>
                <c:formatCode>m/d/yyyy</c:formatCode>
                <c:ptCount val="7"/>
                <c:pt idx="0">
                  <c:v>43830</c:v>
                </c:pt>
                <c:pt idx="1">
                  <c:v>44196</c:v>
                </c:pt>
                <c:pt idx="2">
                  <c:v>44561</c:v>
                </c:pt>
                <c:pt idx="3">
                  <c:v>44651</c:v>
                </c:pt>
                <c:pt idx="4">
                  <c:v>44742</c:v>
                </c:pt>
                <c:pt idx="5">
                  <c:v>44834</c:v>
                </c:pt>
                <c:pt idx="6">
                  <c:v>44926</c:v>
                </c:pt>
              </c:numCache>
            </c:numRef>
          </c:cat>
          <c:val>
            <c:numRef>
              <c:f>'7'!$J$9:$P$9</c:f>
              <c:numCache>
                <c:formatCode>0.0</c:formatCode>
                <c:ptCount val="7"/>
                <c:pt idx="0">
                  <c:v>1.9</c:v>
                </c:pt>
                <c:pt idx="1">
                  <c:v>2.2618691299999938</c:v>
                </c:pt>
                <c:pt idx="2">
                  <c:v>1.916635399999997</c:v>
                </c:pt>
                <c:pt idx="3">
                  <c:v>1.2100533000000044</c:v>
                </c:pt>
                <c:pt idx="4">
                  <c:v>0.8339004999999986</c:v>
                </c:pt>
                <c:pt idx="5">
                  <c:v>1.2105716999999956</c:v>
                </c:pt>
                <c:pt idx="6">
                  <c:v>1.1513573000000008</c:v>
                </c:pt>
              </c:numCache>
            </c:numRef>
          </c:val>
          <c:extLst>
            <c:ext xmlns:c16="http://schemas.microsoft.com/office/drawing/2014/chart" uri="{C3380CC4-5D6E-409C-BE32-E72D297353CC}">
              <c16:uniqueId val="{00000038-8FB3-4820-B32A-994DFDC5367C}"/>
            </c:ext>
          </c:extLst>
        </c:ser>
        <c:dLbls>
          <c:showLegendKey val="0"/>
          <c:showVal val="0"/>
          <c:showCatName val="0"/>
          <c:showSerName val="0"/>
          <c:showPercent val="0"/>
          <c:showBubbleSize val="0"/>
        </c:dLbls>
        <c:gapWidth val="50"/>
        <c:overlap val="100"/>
        <c:axId val="427626344"/>
        <c:axId val="427629296"/>
      </c:barChart>
      <c:catAx>
        <c:axId val="4276263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9296"/>
        <c:crosses val="autoZero"/>
        <c:auto val="0"/>
        <c:lblAlgn val="ctr"/>
        <c:lblOffset val="100"/>
        <c:noMultiLvlLbl val="0"/>
      </c:catAx>
      <c:valAx>
        <c:axId val="4276292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6344"/>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2774028347077055E-3"/>
          <c:y val="0.76920050646029303"/>
          <c:w val="0.99722060401711388"/>
          <c:h val="0.228688202951035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1028268815414033"/>
        </c:manualLayout>
      </c:layout>
      <c:barChart>
        <c:barDir val="col"/>
        <c:grouping val="stacked"/>
        <c:varyColors val="0"/>
        <c:ser>
          <c:idx val="7"/>
          <c:order val="0"/>
          <c:tx>
            <c:strRef>
              <c:f>'7'!$H$16</c:f>
              <c:strCache>
                <c:ptCount val="1"/>
                <c:pt idx="0">
                  <c:v>Deposits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32%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9D-4403-A513-AFB03DF19026}"/>
                </c:ext>
              </c:extLst>
            </c:dLbl>
            <c:dLbl>
              <c:idx val="1"/>
              <c:tx>
                <c:rich>
                  <a:bodyPr/>
                  <a:lstStyle/>
                  <a:p>
                    <a:r>
                      <a:rPr lang="en-US"/>
                      <a:t>25%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9D-4403-A513-AFB03DF19026}"/>
                </c:ext>
              </c:extLst>
            </c:dLbl>
            <c:dLbl>
              <c:idx val="2"/>
              <c:tx>
                <c:rich>
                  <a:bodyPr/>
                  <a:lstStyle/>
                  <a:p>
                    <a:fld id="{666FD53A-F1A3-4546-A696-1FCDCF40A40C}"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B9D-4403-A513-AFB03DF19026}"/>
                </c:ext>
              </c:extLst>
            </c:dLbl>
            <c:dLbl>
              <c:idx val="3"/>
              <c:tx>
                <c:rich>
                  <a:bodyPr/>
                  <a:lstStyle/>
                  <a:p>
                    <a:fld id="{6AA636FC-886F-426F-8EAF-AA1B4435CD4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B9D-4403-A513-AFB03DF19026}"/>
                </c:ext>
              </c:extLst>
            </c:dLbl>
            <c:dLbl>
              <c:idx val="4"/>
              <c:tx>
                <c:rich>
                  <a:bodyPr/>
                  <a:lstStyle/>
                  <a:p>
                    <a:fld id="{F350A0D9-A8FB-4901-9855-A21D7636BFD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B9D-4403-A513-AFB03DF19026}"/>
                </c:ext>
              </c:extLst>
            </c:dLbl>
            <c:dLbl>
              <c:idx val="5"/>
              <c:tx>
                <c:rich>
                  <a:bodyPr/>
                  <a:lstStyle/>
                  <a:p>
                    <a:fld id="{A97D8F89-7E0F-475F-8A04-3C205E8A3B3E}"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B9D-4403-A513-AFB03DF19026}"/>
                </c:ext>
              </c:extLst>
            </c:dLbl>
            <c:dLbl>
              <c:idx val="6"/>
              <c:tx>
                <c:rich>
                  <a:bodyPr/>
                  <a:lstStyle/>
                  <a:p>
                    <a:fld id="{C036AE1E-3E4A-4735-945C-09B6FD0700A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B9D-4403-A513-AFB03DF1902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'7'!$J$16:$P$16</c:f>
              <c:numCache>
                <c:formatCode>0.0</c:formatCode>
                <c:ptCount val="7"/>
                <c:pt idx="0">
                  <c:v>13.5</c:v>
                </c:pt>
                <c:pt idx="1">
                  <c:v>12.448515804860001</c:v>
                </c:pt>
                <c:pt idx="2">
                  <c:v>11.6087732</c:v>
                </c:pt>
                <c:pt idx="3">
                  <c:v>10.7986454</c:v>
                </c:pt>
                <c:pt idx="4">
                  <c:v>12.917134800000001</c:v>
                </c:pt>
                <c:pt idx="5">
                  <c:v>15.6017902</c:v>
                </c:pt>
                <c:pt idx="6">
                  <c:v>16.929700199999999</c:v>
                </c:pt>
              </c:numCache>
            </c:numRef>
          </c:val>
          <c:extLst>
            <c:ext xmlns:c15="http://schemas.microsoft.com/office/drawing/2012/chart" uri="{02D57815-91ED-43cb-92C2-25804820EDAC}">
              <c15:datalabelsRange>
                <c15:f>'7'!$Q$16:$W$16</c15:f>
                <c15:dlblRangeCache>
                  <c:ptCount val="7"/>
                  <c:pt idx="0">
                    <c:v>32%</c:v>
                  </c:pt>
                  <c:pt idx="1">
                    <c:v>25%</c:v>
                  </c:pt>
                  <c:pt idx="2">
                    <c:v>22%</c:v>
                  </c:pt>
                  <c:pt idx="3">
                    <c:v>20%</c:v>
                  </c:pt>
                  <c:pt idx="4">
                    <c:v>24%</c:v>
                  </c:pt>
                  <c:pt idx="5">
                    <c:v>26%</c:v>
                  </c:pt>
                  <c:pt idx="6">
                    <c:v>28%</c:v>
                  </c:pt>
                </c15:dlblRangeCache>
              </c15:datalabelsRange>
            </c:ext>
            <c:ext xmlns:c16="http://schemas.microsoft.com/office/drawing/2014/chart" uri="{C3380CC4-5D6E-409C-BE32-E72D297353CC}">
              <c16:uniqueId val="{00000007-BB9D-4403-A513-AFB03DF19026}"/>
            </c:ext>
          </c:extLst>
        </c:ser>
        <c:ser>
          <c:idx val="6"/>
          <c:order val="1"/>
          <c:tx>
            <c:strRef>
              <c:f>'7'!$H$15</c:f>
              <c:strCache>
                <c:ptCount val="1"/>
                <c:pt idx="0">
                  <c:v>Government securities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9D-4403-A513-AFB03DF19026}"/>
                </c:ext>
              </c:extLst>
            </c:dLbl>
            <c:dLbl>
              <c:idx val="1"/>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B9D-4403-A513-AFB03DF19026}"/>
                </c:ext>
              </c:extLst>
            </c:dLbl>
            <c:dLbl>
              <c:idx val="2"/>
              <c:tx>
                <c:rich>
                  <a:bodyPr/>
                  <a:lstStyle/>
                  <a:p>
                    <a:fld id="{22279104-6437-4848-9271-9F5839459200}"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B9D-4403-A513-AFB03DF19026}"/>
                </c:ext>
              </c:extLst>
            </c:dLbl>
            <c:dLbl>
              <c:idx val="3"/>
              <c:tx>
                <c:rich>
                  <a:bodyPr/>
                  <a:lstStyle/>
                  <a:p>
                    <a:fld id="{BEEA1ADB-0C01-45FE-81C7-8F96234D9B7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BB9D-4403-A513-AFB03DF19026}"/>
                </c:ext>
              </c:extLst>
            </c:dLbl>
            <c:dLbl>
              <c:idx val="4"/>
              <c:tx>
                <c:rich>
                  <a:bodyPr/>
                  <a:lstStyle/>
                  <a:p>
                    <a:fld id="{2A34D25D-0736-43F8-8FF7-03F9DF92DAC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B9D-4403-A513-AFB03DF19026}"/>
                </c:ext>
              </c:extLst>
            </c:dLbl>
            <c:dLbl>
              <c:idx val="5"/>
              <c:tx>
                <c:rich>
                  <a:bodyPr/>
                  <a:lstStyle/>
                  <a:p>
                    <a:fld id="{5D2A0E70-916F-40D6-8231-341FA552737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BB9D-4403-A513-AFB03DF19026}"/>
                </c:ext>
              </c:extLst>
            </c:dLbl>
            <c:dLbl>
              <c:idx val="6"/>
              <c:tx>
                <c:rich>
                  <a:bodyPr/>
                  <a:lstStyle/>
                  <a:p>
                    <a:fld id="{F2F07299-992A-4B57-9469-5BC364F1145E}"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BB9D-4403-A513-AFB03DF1902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'7'!$J$15:$P$15</c:f>
              <c:numCache>
                <c:formatCode>0.0</c:formatCode>
                <c:ptCount val="7"/>
                <c:pt idx="0">
                  <c:v>9.4</c:v>
                </c:pt>
                <c:pt idx="1">
                  <c:v>13.969169219999999</c:v>
                </c:pt>
                <c:pt idx="2">
                  <c:v>18.086417899999997</c:v>
                </c:pt>
                <c:pt idx="3">
                  <c:v>18.347744899999999</c:v>
                </c:pt>
                <c:pt idx="4">
                  <c:v>17.363510999999999</c:v>
                </c:pt>
                <c:pt idx="5">
                  <c:v>18.094646600000001</c:v>
                </c:pt>
                <c:pt idx="6">
                  <c:v>18.382570399999999</c:v>
                </c:pt>
              </c:numCache>
            </c:numRef>
          </c:val>
          <c:extLst>
            <c:ext xmlns:c15="http://schemas.microsoft.com/office/drawing/2012/chart" uri="{02D57815-91ED-43cb-92C2-25804820EDAC}">
              <c15:datalabelsRange>
                <c15:f>'7'!$Q$15:$W$15</c15:f>
                <c15:dlblRangeCache>
                  <c:ptCount val="7"/>
                  <c:pt idx="0">
                    <c:v>22%</c:v>
                  </c:pt>
                  <c:pt idx="1">
                    <c:v>28%</c:v>
                  </c:pt>
                  <c:pt idx="2">
                    <c:v>35%</c:v>
                  </c:pt>
                  <c:pt idx="3">
                    <c:v>35%</c:v>
                  </c:pt>
                  <c:pt idx="4">
                    <c:v>32%</c:v>
                  </c:pt>
                  <c:pt idx="5">
                    <c:v>30%</c:v>
                  </c:pt>
                  <c:pt idx="6">
                    <c:v>30%</c:v>
                  </c:pt>
                </c15:dlblRangeCache>
              </c15:datalabelsRange>
            </c:ext>
            <c:ext xmlns:c16="http://schemas.microsoft.com/office/drawing/2014/chart" uri="{C3380CC4-5D6E-409C-BE32-E72D297353CC}">
              <c16:uniqueId val="{0000000F-BB9D-4403-A513-AFB03DF19026}"/>
            </c:ext>
          </c:extLst>
        </c:ser>
        <c:ser>
          <c:idx val="5"/>
          <c:order val="2"/>
          <c:tx>
            <c:strRef>
              <c:f>'7'!$H$14</c:f>
              <c:strCache>
                <c:ptCount val="1"/>
                <c:pt idx="0">
                  <c:v>Balances at MTIBU</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B9D-4403-A513-AFB03DF19026}"/>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B9D-4403-A513-AFB03DF19026}"/>
                </c:ext>
              </c:extLst>
            </c:dLbl>
            <c:dLbl>
              <c:idx val="2"/>
              <c:tx>
                <c:rich>
                  <a:bodyPr/>
                  <a:lstStyle/>
                  <a:p>
                    <a:fld id="{9B4D6A35-F5D3-42C6-8478-F9066B6906CF}"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BB9D-4403-A513-AFB03DF19026}"/>
                </c:ext>
              </c:extLst>
            </c:dLbl>
            <c:dLbl>
              <c:idx val="3"/>
              <c:tx>
                <c:rich>
                  <a:bodyPr/>
                  <a:lstStyle/>
                  <a:p>
                    <a:fld id="{A333981F-7151-48F0-BF22-B11C1D54F60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BB9D-4403-A513-AFB03DF19026}"/>
                </c:ext>
              </c:extLst>
            </c:dLbl>
            <c:dLbl>
              <c:idx val="4"/>
              <c:tx>
                <c:rich>
                  <a:bodyPr/>
                  <a:lstStyle/>
                  <a:p>
                    <a:fld id="{66935A2A-3380-46ED-A344-56BE0A9A098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BB9D-4403-A513-AFB03DF19026}"/>
                </c:ext>
              </c:extLst>
            </c:dLbl>
            <c:dLbl>
              <c:idx val="5"/>
              <c:tx>
                <c:rich>
                  <a:bodyPr/>
                  <a:lstStyle/>
                  <a:p>
                    <a:fld id="{25F2B73F-5B21-4CCE-A57E-912A1A3B296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BB9D-4403-A513-AFB03DF19026}"/>
                </c:ext>
              </c:extLst>
            </c:dLbl>
            <c:dLbl>
              <c:idx val="6"/>
              <c:tx>
                <c:rich>
                  <a:bodyPr/>
                  <a:lstStyle/>
                  <a:p>
                    <a:fld id="{BCA01E82-6A7F-43DD-8E96-CE1880F47E6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BB9D-4403-A513-AFB03DF1902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'7'!$J$14:$P$14</c:f>
              <c:numCache>
                <c:formatCode>0.0</c:formatCode>
                <c:ptCount val="7"/>
                <c:pt idx="0">
                  <c:v>3.2</c:v>
                </c:pt>
                <c:pt idx="1">
                  <c:v>3.6559068399999992</c:v>
                </c:pt>
                <c:pt idx="2">
                  <c:v>4.3177276999999998</c:v>
                </c:pt>
                <c:pt idx="3">
                  <c:v>4.6279085000000002</c:v>
                </c:pt>
                <c:pt idx="4">
                  <c:v>4.4153809000000006</c:v>
                </c:pt>
                <c:pt idx="5">
                  <c:v>4.3804031999999999</c:v>
                </c:pt>
                <c:pt idx="6">
                  <c:v>4.5210184</c:v>
                </c:pt>
              </c:numCache>
            </c:numRef>
          </c:val>
          <c:extLst>
            <c:ext xmlns:c15="http://schemas.microsoft.com/office/drawing/2012/chart" uri="{02D57815-91ED-43cb-92C2-25804820EDAC}">
              <c15:datalabelsRange>
                <c15:f>'7'!$Q$14:$W$14</c15:f>
                <c15:dlblRangeCache>
                  <c:ptCount val="7"/>
                  <c:pt idx="0">
                    <c:v>7%</c:v>
                  </c:pt>
                  <c:pt idx="1">
                    <c:v>7%</c:v>
                  </c:pt>
                  <c:pt idx="2">
                    <c:v>8%</c:v>
                  </c:pt>
                  <c:pt idx="3">
                    <c:v>9%</c:v>
                  </c:pt>
                  <c:pt idx="4">
                    <c:v>8%</c:v>
                  </c:pt>
                  <c:pt idx="5">
                    <c:v>7%</c:v>
                  </c:pt>
                  <c:pt idx="6">
                    <c:v>7%</c:v>
                  </c:pt>
                </c15:dlblRangeCache>
              </c15:datalabelsRange>
            </c:ext>
            <c:ext xmlns:c16="http://schemas.microsoft.com/office/drawing/2014/chart" uri="{C3380CC4-5D6E-409C-BE32-E72D297353CC}">
              <c16:uniqueId val="{00000017-BB9D-4403-A513-AFB03DF19026}"/>
            </c:ext>
          </c:extLst>
        </c:ser>
        <c:ser>
          <c:idx val="3"/>
          <c:order val="3"/>
          <c:tx>
            <c:strRef>
              <c:f>'7'!$H$12</c:f>
              <c:strCache>
                <c:ptCount val="1"/>
                <c:pt idx="0">
                  <c:v>Current accounts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B9D-4403-A513-AFB03DF19026}"/>
                </c:ext>
              </c:extLst>
            </c:dLbl>
            <c:dLbl>
              <c:idx val="1"/>
              <c:tx>
                <c:rich>
                  <a:bodyPr/>
                  <a:lstStyle/>
                  <a:p>
                    <a:r>
                      <a:rPr lang="en-US"/>
                      <a:t>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B9D-4403-A513-AFB03DF19026}"/>
                </c:ext>
              </c:extLst>
            </c:dLbl>
            <c:dLbl>
              <c:idx val="2"/>
              <c:tx>
                <c:rich>
                  <a:bodyPr/>
                  <a:lstStyle/>
                  <a:p>
                    <a:fld id="{015CC5F7-8E02-45D7-8844-0E23F7DD60D5}"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BB9D-4403-A513-AFB03DF19026}"/>
                </c:ext>
              </c:extLst>
            </c:dLbl>
            <c:dLbl>
              <c:idx val="3"/>
              <c:tx>
                <c:rich>
                  <a:bodyPr/>
                  <a:lstStyle/>
                  <a:p>
                    <a:fld id="{CB27BA3C-AC31-4AE4-BB1E-A6D993A4E40F}"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BB9D-4403-A513-AFB03DF19026}"/>
                </c:ext>
              </c:extLst>
            </c:dLbl>
            <c:dLbl>
              <c:idx val="4"/>
              <c:tx>
                <c:rich>
                  <a:bodyPr/>
                  <a:lstStyle/>
                  <a:p>
                    <a:fld id="{1CEBF4D2-A2BD-4C49-A559-68830D391AB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BB9D-4403-A513-AFB03DF19026}"/>
                </c:ext>
              </c:extLst>
            </c:dLbl>
            <c:dLbl>
              <c:idx val="5"/>
              <c:tx>
                <c:rich>
                  <a:bodyPr/>
                  <a:lstStyle/>
                  <a:p>
                    <a:fld id="{8265DC0B-8ADF-4E1C-96A0-F4E5C1DACC8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BB9D-4403-A513-AFB03DF19026}"/>
                </c:ext>
              </c:extLst>
            </c:dLbl>
            <c:dLbl>
              <c:idx val="6"/>
              <c:tx>
                <c:rich>
                  <a:bodyPr/>
                  <a:lstStyle/>
                  <a:p>
                    <a:fld id="{D95C52A4-6129-4DB7-9574-3695E063416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BB9D-4403-A513-AFB03DF1902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'7'!$J$12:$P$12</c:f>
              <c:numCache>
                <c:formatCode>0.0</c:formatCode>
                <c:ptCount val="7"/>
                <c:pt idx="0">
                  <c:v>2.9348000000000001</c:v>
                </c:pt>
                <c:pt idx="1">
                  <c:v>2.4980835800000021</c:v>
                </c:pt>
                <c:pt idx="2">
                  <c:v>2.7332166</c:v>
                </c:pt>
                <c:pt idx="3">
                  <c:v>4.1956775999999998</c:v>
                </c:pt>
                <c:pt idx="4">
                  <c:v>4.5228785</c:v>
                </c:pt>
                <c:pt idx="5">
                  <c:v>5.3770065999999996</c:v>
                </c:pt>
                <c:pt idx="6">
                  <c:v>5.7859522999999999</c:v>
                </c:pt>
              </c:numCache>
            </c:numRef>
          </c:val>
          <c:extLst>
            <c:ext xmlns:c15="http://schemas.microsoft.com/office/drawing/2012/chart" uri="{02D57815-91ED-43cb-92C2-25804820EDAC}">
              <c15:datalabelsRange>
                <c15:f>'7'!$Q$12:$W$12</c15:f>
                <c15:dlblRangeCache>
                  <c:ptCount val="7"/>
                  <c:pt idx="0">
                    <c:v>7%</c:v>
                  </c:pt>
                  <c:pt idx="1">
                    <c:v>5%</c:v>
                  </c:pt>
                  <c:pt idx="2">
                    <c:v>5%</c:v>
                  </c:pt>
                  <c:pt idx="3">
                    <c:v>8%</c:v>
                  </c:pt>
                  <c:pt idx="4">
                    <c:v>8%</c:v>
                  </c:pt>
                  <c:pt idx="5">
                    <c:v>9%</c:v>
                  </c:pt>
                  <c:pt idx="6">
                    <c:v>9%</c:v>
                  </c:pt>
                </c15:dlblRangeCache>
              </c15:datalabelsRange>
            </c:ext>
            <c:ext xmlns:c16="http://schemas.microsoft.com/office/drawing/2014/chart" uri="{C3380CC4-5D6E-409C-BE32-E72D297353CC}">
              <c16:uniqueId val="{0000001F-BB9D-4403-A513-AFB03DF19026}"/>
            </c:ext>
          </c:extLst>
        </c:ser>
        <c:ser>
          <c:idx val="4"/>
          <c:order val="4"/>
          <c:tx>
            <c:strRef>
              <c:f>'7'!$H$13</c:f>
              <c:strCache>
                <c:ptCount val="1"/>
                <c:pt idx="0">
                  <c:v>Reinsurance claims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B9D-4403-A513-AFB03DF19026}"/>
                </c:ext>
              </c:extLst>
            </c:dLbl>
            <c:dLbl>
              <c:idx val="1"/>
              <c:tx>
                <c:rich>
                  <a:bodyPr/>
                  <a:lstStyle/>
                  <a:p>
                    <a:r>
                      <a:rPr lang="en-US"/>
                      <a:t>14%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B9D-4403-A513-AFB03DF19026}"/>
                </c:ext>
              </c:extLst>
            </c:dLbl>
            <c:dLbl>
              <c:idx val="2"/>
              <c:tx>
                <c:rich>
                  <a:bodyPr/>
                  <a:lstStyle/>
                  <a:p>
                    <a:fld id="{19B70FDE-F481-4671-A9C4-D279B80D1F0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BB9D-4403-A513-AFB03DF19026}"/>
                </c:ext>
              </c:extLst>
            </c:dLbl>
            <c:dLbl>
              <c:idx val="3"/>
              <c:tx>
                <c:rich>
                  <a:bodyPr/>
                  <a:lstStyle/>
                  <a:p>
                    <a:fld id="{82002EC2-788E-4324-A8A4-437513D26E85}"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BB9D-4403-A513-AFB03DF19026}"/>
                </c:ext>
              </c:extLst>
            </c:dLbl>
            <c:dLbl>
              <c:idx val="4"/>
              <c:tx>
                <c:rich>
                  <a:bodyPr/>
                  <a:lstStyle/>
                  <a:p>
                    <a:fld id="{2D356EE5-3910-4ABF-B481-0DCBE530CFA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BB9D-4403-A513-AFB03DF19026}"/>
                </c:ext>
              </c:extLst>
            </c:dLbl>
            <c:dLbl>
              <c:idx val="5"/>
              <c:tx>
                <c:rich>
                  <a:bodyPr/>
                  <a:lstStyle/>
                  <a:p>
                    <a:fld id="{81C8DF6F-0C3D-4635-AE37-906EED00A6AE}"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BB9D-4403-A513-AFB03DF19026}"/>
                </c:ext>
              </c:extLst>
            </c:dLbl>
            <c:dLbl>
              <c:idx val="6"/>
              <c:tx>
                <c:rich>
                  <a:bodyPr/>
                  <a:lstStyle/>
                  <a:p>
                    <a:fld id="{C3AA5286-E40F-4543-8903-1186572A098D}"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BB9D-4403-A513-AFB03DF1902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'7'!$J$13:$P$13</c:f>
              <c:numCache>
                <c:formatCode>0.0</c:formatCode>
                <c:ptCount val="7"/>
                <c:pt idx="0">
                  <c:v>5.0621999999999998</c:v>
                </c:pt>
                <c:pt idx="1">
                  <c:v>6.9378704100000013</c:v>
                </c:pt>
                <c:pt idx="2">
                  <c:v>5.2419372400000004</c:v>
                </c:pt>
                <c:pt idx="3">
                  <c:v>5.4282455999999994</c:v>
                </c:pt>
                <c:pt idx="4">
                  <c:v>6.1624870999999999</c:v>
                </c:pt>
                <c:pt idx="5">
                  <c:v>6.7382755000000003</c:v>
                </c:pt>
                <c:pt idx="6">
                  <c:v>5.9762430000000002</c:v>
                </c:pt>
              </c:numCache>
            </c:numRef>
          </c:val>
          <c:extLst>
            <c:ext xmlns:c15="http://schemas.microsoft.com/office/drawing/2012/chart" uri="{02D57815-91ED-43cb-92C2-25804820EDAC}">
              <c15:datalabelsRange>
                <c15:f>'7'!$Q$13:$W$13</c15:f>
                <c15:dlblRangeCache>
                  <c:ptCount val="7"/>
                  <c:pt idx="0">
                    <c:v>12%</c:v>
                  </c:pt>
                  <c:pt idx="1">
                    <c:v>14%</c:v>
                  </c:pt>
                  <c:pt idx="2">
                    <c:v>10%</c:v>
                  </c:pt>
                  <c:pt idx="3">
                    <c:v>10%</c:v>
                  </c:pt>
                  <c:pt idx="4">
                    <c:v>11%</c:v>
                  </c:pt>
                  <c:pt idx="5">
                    <c:v>11%</c:v>
                  </c:pt>
                  <c:pt idx="6">
                    <c:v>10%</c:v>
                  </c:pt>
                </c15:dlblRangeCache>
              </c15:datalabelsRange>
            </c:ext>
            <c:ext xmlns:c16="http://schemas.microsoft.com/office/drawing/2014/chart" uri="{C3380CC4-5D6E-409C-BE32-E72D297353CC}">
              <c16:uniqueId val="{00000027-BB9D-4403-A513-AFB03DF19026}"/>
            </c:ext>
          </c:extLst>
        </c:ser>
        <c:ser>
          <c:idx val="2"/>
          <c:order val="5"/>
          <c:tx>
            <c:strRef>
              <c:f>'7'!$H$11</c:f>
              <c:strCache>
                <c:ptCount val="1"/>
                <c:pt idx="0">
                  <c:v>Receivables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BB9D-4403-A513-AFB03DF19026}"/>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BB9D-4403-A513-AFB03DF19026}"/>
                </c:ext>
              </c:extLst>
            </c:dLbl>
            <c:dLbl>
              <c:idx val="2"/>
              <c:tx>
                <c:rich>
                  <a:bodyPr/>
                  <a:lstStyle/>
                  <a:p>
                    <a:fld id="{FA93F88B-858F-4731-A5DF-2512A59017D0}"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BB9D-4403-A513-AFB03DF19026}"/>
                </c:ext>
              </c:extLst>
            </c:dLbl>
            <c:dLbl>
              <c:idx val="3"/>
              <c:tx>
                <c:rich>
                  <a:bodyPr/>
                  <a:lstStyle/>
                  <a:p>
                    <a:fld id="{65BF0C7E-9E02-4942-8589-BA9E5451082B}"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BB9D-4403-A513-AFB03DF19026}"/>
                </c:ext>
              </c:extLst>
            </c:dLbl>
            <c:dLbl>
              <c:idx val="4"/>
              <c:tx>
                <c:rich>
                  <a:bodyPr/>
                  <a:lstStyle/>
                  <a:p>
                    <a:fld id="{AC6E9289-1393-4C24-A776-011C3EC57FC6}"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BB9D-4403-A513-AFB03DF19026}"/>
                </c:ext>
              </c:extLst>
            </c:dLbl>
            <c:dLbl>
              <c:idx val="5"/>
              <c:tx>
                <c:rich>
                  <a:bodyPr/>
                  <a:lstStyle/>
                  <a:p>
                    <a:fld id="{92B15563-4BB1-498C-883D-67F1796F10CF}"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BB9D-4403-A513-AFB03DF19026}"/>
                </c:ext>
              </c:extLst>
            </c:dLbl>
            <c:dLbl>
              <c:idx val="6"/>
              <c:tx>
                <c:rich>
                  <a:bodyPr/>
                  <a:lstStyle/>
                  <a:p>
                    <a:fld id="{6EA025FE-86E4-450D-9183-6EEB67938811}"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BB9D-4403-A513-AFB03DF1902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'7'!$J$11:$P$11</c:f>
              <c:numCache>
                <c:formatCode>0.0</c:formatCode>
                <c:ptCount val="7"/>
                <c:pt idx="0">
                  <c:v>2.8</c:v>
                </c:pt>
                <c:pt idx="1">
                  <c:v>3.531154599999998</c:v>
                </c:pt>
                <c:pt idx="2">
                  <c:v>3.6722635000000001</c:v>
                </c:pt>
                <c:pt idx="3">
                  <c:v>3.681473</c:v>
                </c:pt>
                <c:pt idx="4">
                  <c:v>3.4245999999999999</c:v>
                </c:pt>
                <c:pt idx="5">
                  <c:v>3.9194323</c:v>
                </c:pt>
                <c:pt idx="6">
                  <c:v>4.0797061000000001</c:v>
                </c:pt>
              </c:numCache>
            </c:numRef>
          </c:val>
          <c:extLst>
            <c:ext xmlns:c15="http://schemas.microsoft.com/office/drawing/2012/chart" uri="{02D57815-91ED-43cb-92C2-25804820EDAC}">
              <c15:datalabelsRange>
                <c15:f>'7'!$Q$11:$W$11</c15:f>
                <c15:dlblRangeCache>
                  <c:ptCount val="7"/>
                  <c:pt idx="0">
                    <c:v>7%</c:v>
                  </c:pt>
                  <c:pt idx="1">
                    <c:v>7%</c:v>
                  </c:pt>
                  <c:pt idx="2">
                    <c:v>7%</c:v>
                  </c:pt>
                  <c:pt idx="3">
                    <c:v>7%</c:v>
                  </c:pt>
                  <c:pt idx="4">
                    <c:v>6%</c:v>
                  </c:pt>
                  <c:pt idx="5">
                    <c:v>7%</c:v>
                  </c:pt>
                  <c:pt idx="6">
                    <c:v>7%</c:v>
                  </c:pt>
                </c15:dlblRangeCache>
              </c15:datalabelsRange>
            </c:ext>
            <c:ext xmlns:c16="http://schemas.microsoft.com/office/drawing/2014/chart" uri="{C3380CC4-5D6E-409C-BE32-E72D297353CC}">
              <c16:uniqueId val="{0000002F-BB9D-4403-A513-AFB03DF19026}"/>
            </c:ext>
          </c:extLst>
        </c:ser>
        <c:ser>
          <c:idx val="1"/>
          <c:order val="6"/>
          <c:tx>
            <c:strRef>
              <c:f>'7'!$H$10</c:f>
              <c:strCache>
                <c:ptCount val="1"/>
                <c:pt idx="0">
                  <c:v>Real estate</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BB9D-4403-A513-AFB03DF19026}"/>
                </c:ext>
              </c:extLst>
            </c:dLbl>
            <c:dLbl>
              <c:idx val="1"/>
              <c:tx>
                <c:rich>
                  <a:bodyPr/>
                  <a:lstStyle/>
                  <a:p>
                    <a:r>
                      <a:rPr lang="en-US"/>
                      <a:t>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BB9D-4403-A513-AFB03DF19026}"/>
                </c:ext>
              </c:extLst>
            </c:dLbl>
            <c:dLbl>
              <c:idx val="2"/>
              <c:tx>
                <c:rich>
                  <a:bodyPr/>
                  <a:lstStyle/>
                  <a:p>
                    <a:fld id="{AB63380D-7D2D-46DE-974D-31B0AC18612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BB9D-4403-A513-AFB03DF19026}"/>
                </c:ext>
              </c:extLst>
            </c:dLbl>
            <c:dLbl>
              <c:idx val="3"/>
              <c:tx>
                <c:rich>
                  <a:bodyPr/>
                  <a:lstStyle/>
                  <a:p>
                    <a:fld id="{9599657A-E336-4F79-B96C-E194EF142EB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BB9D-4403-A513-AFB03DF19026}"/>
                </c:ext>
              </c:extLst>
            </c:dLbl>
            <c:dLbl>
              <c:idx val="4"/>
              <c:tx>
                <c:rich>
                  <a:bodyPr/>
                  <a:lstStyle/>
                  <a:p>
                    <a:fld id="{A307C3BB-BAE6-4C74-BE4A-3FC81B616AAF}"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BB9D-4403-A513-AFB03DF19026}"/>
                </c:ext>
              </c:extLst>
            </c:dLbl>
            <c:dLbl>
              <c:idx val="5"/>
              <c:tx>
                <c:rich>
                  <a:bodyPr/>
                  <a:lstStyle/>
                  <a:p>
                    <a:fld id="{B58E2D80-B004-4CB1-ADEF-26F156EC9DF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BB9D-4403-A513-AFB03DF19026}"/>
                </c:ext>
              </c:extLst>
            </c:dLbl>
            <c:dLbl>
              <c:idx val="6"/>
              <c:tx>
                <c:rich>
                  <a:bodyPr/>
                  <a:lstStyle/>
                  <a:p>
                    <a:fld id="{B59FC6EC-4F4B-4A30-9255-131F96C1893D}"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BB9D-4403-A513-AFB03DF1902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'7'!$J$8:$P$8</c:f>
              <c:numCache>
                <c:formatCode>m/d/yyyy</c:formatCode>
                <c:ptCount val="7"/>
                <c:pt idx="0">
                  <c:v>43830</c:v>
                </c:pt>
                <c:pt idx="1">
                  <c:v>44196</c:v>
                </c:pt>
                <c:pt idx="2">
                  <c:v>44561</c:v>
                </c:pt>
                <c:pt idx="3">
                  <c:v>44651</c:v>
                </c:pt>
                <c:pt idx="4">
                  <c:v>44742</c:v>
                </c:pt>
                <c:pt idx="5">
                  <c:v>44834</c:v>
                </c:pt>
                <c:pt idx="6">
                  <c:v>44926</c:v>
                </c:pt>
              </c:numCache>
            </c:numRef>
          </c:cat>
          <c:val>
            <c:numRef>
              <c:f>'7'!$J$10:$P$10</c:f>
              <c:numCache>
                <c:formatCode>0.0</c:formatCode>
                <c:ptCount val="7"/>
                <c:pt idx="0">
                  <c:v>3.9</c:v>
                </c:pt>
                <c:pt idx="1">
                  <c:v>4.8192956088899992</c:v>
                </c:pt>
                <c:pt idx="2">
                  <c:v>4.1553542000000006</c:v>
                </c:pt>
                <c:pt idx="3">
                  <c:v>4.7703544000000004</c:v>
                </c:pt>
                <c:pt idx="4">
                  <c:v>4.5666476999999999</c:v>
                </c:pt>
                <c:pt idx="5">
                  <c:v>4.6318474000000007</c:v>
                </c:pt>
                <c:pt idx="6">
                  <c:v>4.5120877000000004</c:v>
                </c:pt>
              </c:numCache>
            </c:numRef>
          </c:val>
          <c:extLst>
            <c:ext xmlns:c15="http://schemas.microsoft.com/office/drawing/2012/chart" uri="{02D57815-91ED-43cb-92C2-25804820EDAC}">
              <c15:datalabelsRange>
                <c15:f>'7'!$Q$10:$W$10</c15:f>
                <c15:dlblRangeCache>
                  <c:ptCount val="7"/>
                  <c:pt idx="0">
                    <c:v>9%</c:v>
                  </c:pt>
                  <c:pt idx="1">
                    <c:v>10%</c:v>
                  </c:pt>
                  <c:pt idx="2">
                    <c:v>8%</c:v>
                  </c:pt>
                  <c:pt idx="3">
                    <c:v>9%</c:v>
                  </c:pt>
                  <c:pt idx="4">
                    <c:v>8%</c:v>
                  </c:pt>
                  <c:pt idx="5">
                    <c:v>8%</c:v>
                  </c:pt>
                  <c:pt idx="6">
                    <c:v>7%</c:v>
                  </c:pt>
                </c15:dlblRangeCache>
              </c15:datalabelsRange>
            </c:ext>
            <c:ext xmlns:c16="http://schemas.microsoft.com/office/drawing/2014/chart" uri="{C3380CC4-5D6E-409C-BE32-E72D297353CC}">
              <c16:uniqueId val="{00000037-BB9D-4403-A513-AFB03DF19026}"/>
            </c:ext>
          </c:extLst>
        </c:ser>
        <c:ser>
          <c:idx val="0"/>
          <c:order val="7"/>
          <c:tx>
            <c:strRef>
              <c:f>'7'!$H$9</c:f>
              <c:strCache>
                <c:ptCount val="1"/>
                <c:pt idx="0">
                  <c:v>Other</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'7'!$J$8:$P$8</c:f>
              <c:numCache>
                <c:formatCode>m/d/yyyy</c:formatCode>
                <c:ptCount val="7"/>
                <c:pt idx="0">
                  <c:v>43830</c:v>
                </c:pt>
                <c:pt idx="1">
                  <c:v>44196</c:v>
                </c:pt>
                <c:pt idx="2">
                  <c:v>44561</c:v>
                </c:pt>
                <c:pt idx="3">
                  <c:v>44651</c:v>
                </c:pt>
                <c:pt idx="4">
                  <c:v>44742</c:v>
                </c:pt>
                <c:pt idx="5">
                  <c:v>44834</c:v>
                </c:pt>
                <c:pt idx="6">
                  <c:v>44926</c:v>
                </c:pt>
              </c:numCache>
            </c:numRef>
          </c:cat>
          <c:val>
            <c:numRef>
              <c:f>'7'!$J$9:$P$9</c:f>
              <c:numCache>
                <c:formatCode>0.0</c:formatCode>
                <c:ptCount val="7"/>
                <c:pt idx="0">
                  <c:v>1.9</c:v>
                </c:pt>
                <c:pt idx="1">
                  <c:v>2.2618691299999938</c:v>
                </c:pt>
                <c:pt idx="2">
                  <c:v>1.916635399999997</c:v>
                </c:pt>
                <c:pt idx="3">
                  <c:v>1.2100533000000044</c:v>
                </c:pt>
                <c:pt idx="4">
                  <c:v>0.8339004999999986</c:v>
                </c:pt>
                <c:pt idx="5">
                  <c:v>1.2105716999999956</c:v>
                </c:pt>
                <c:pt idx="6">
                  <c:v>1.1513573000000008</c:v>
                </c:pt>
              </c:numCache>
            </c:numRef>
          </c:val>
          <c:extLst>
            <c:ext xmlns:c16="http://schemas.microsoft.com/office/drawing/2014/chart" uri="{C3380CC4-5D6E-409C-BE32-E72D297353CC}">
              <c16:uniqueId val="{00000038-BB9D-4403-A513-AFB03DF19026}"/>
            </c:ext>
          </c:extLst>
        </c:ser>
        <c:dLbls>
          <c:showLegendKey val="0"/>
          <c:showVal val="0"/>
          <c:showCatName val="0"/>
          <c:showSerName val="0"/>
          <c:showPercent val="0"/>
          <c:showBubbleSize val="0"/>
        </c:dLbls>
        <c:gapWidth val="50"/>
        <c:overlap val="100"/>
        <c:axId val="427626344"/>
        <c:axId val="427629296"/>
      </c:barChart>
      <c:catAx>
        <c:axId val="4276263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9296"/>
        <c:crosses val="autoZero"/>
        <c:auto val="0"/>
        <c:lblAlgn val="ctr"/>
        <c:lblOffset val="100"/>
        <c:noMultiLvlLbl val="0"/>
      </c:catAx>
      <c:valAx>
        <c:axId val="4276292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6344"/>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2774028347077055E-3"/>
          <c:y val="0.76920050646029303"/>
          <c:w val="0.99722060401711388"/>
          <c:h val="0.228688202951035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88779527559048E-2"/>
          <c:y val="4.2725244802587152E-2"/>
          <c:w val="0.83643077427821522"/>
          <c:h val="0.57967688097390924"/>
        </c:manualLayout>
      </c:layout>
      <c:barChart>
        <c:barDir val="col"/>
        <c:grouping val="stacked"/>
        <c:varyColors val="0"/>
        <c:ser>
          <c:idx val="0"/>
          <c:order val="0"/>
          <c:tx>
            <c:strRef>
              <c:f>'8'!$H$10</c:f>
              <c:strCache>
                <c:ptCount val="1"/>
                <c:pt idx="0">
                  <c:v>Валові страхові премії страхування життя</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0B79-4A5A-A0D4-75F1E1217943}"/>
              </c:ext>
            </c:extLst>
          </c:dPt>
          <c:dPt>
            <c:idx val="4"/>
            <c:invertIfNegative val="0"/>
            <c:bubble3D val="0"/>
            <c:extLst>
              <c:ext xmlns:c16="http://schemas.microsoft.com/office/drawing/2014/chart" uri="{C3380CC4-5D6E-409C-BE32-E72D297353CC}">
                <c16:uniqueId val="{00000001-0B79-4A5A-A0D4-75F1E1217943}"/>
              </c:ext>
            </c:extLst>
          </c:dPt>
          <c:cat>
            <c:strRef>
              <c:f>'8'!$N$9:$AC$9</c:f>
              <c:strCache>
                <c:ptCount val="16"/>
                <c:pt idx="0">
                  <c:v>I.19</c:v>
                </c:pt>
                <c:pt idx="3">
                  <c:v>IV.19</c:v>
                </c:pt>
                <c:pt idx="5">
                  <c:v>ІІ.20</c:v>
                </c:pt>
                <c:pt idx="7">
                  <c:v>IV.20</c:v>
                </c:pt>
                <c:pt idx="9">
                  <c:v>ІІ.21</c:v>
                </c:pt>
                <c:pt idx="11">
                  <c:v>IV.21</c:v>
                </c:pt>
                <c:pt idx="13">
                  <c:v>ІІ.22</c:v>
                </c:pt>
                <c:pt idx="15">
                  <c:v>IV.22</c:v>
                </c:pt>
              </c:strCache>
            </c:strRef>
          </c:cat>
          <c:val>
            <c:numRef>
              <c:f>'8'!$N$10:$AC$10</c:f>
              <c:numCache>
                <c:formatCode>_-* #\ ##0.0_-;\-* #\ ##0.0_-;_-* "-"??_-;_-@_-</c:formatCode>
                <c:ptCount val="16"/>
                <c:pt idx="0">
                  <c:v>1.02</c:v>
                </c:pt>
                <c:pt idx="1">
                  <c:v>1.07</c:v>
                </c:pt>
                <c:pt idx="2">
                  <c:v>1.2</c:v>
                </c:pt>
                <c:pt idx="3">
                  <c:v>1.33</c:v>
                </c:pt>
                <c:pt idx="4">
                  <c:v>1.25</c:v>
                </c:pt>
                <c:pt idx="5">
                  <c:v>1.04</c:v>
                </c:pt>
                <c:pt idx="6">
                  <c:v>1.28</c:v>
                </c:pt>
                <c:pt idx="7">
                  <c:v>1.45</c:v>
                </c:pt>
                <c:pt idx="8">
                  <c:v>1.34</c:v>
                </c:pt>
                <c:pt idx="9">
                  <c:v>1.36</c:v>
                </c:pt>
                <c:pt idx="10">
                  <c:v>1.48</c:v>
                </c:pt>
                <c:pt idx="11">
                  <c:v>1.6891092153700011</c:v>
                </c:pt>
                <c:pt idx="12">
                  <c:v>1.3040472471999998</c:v>
                </c:pt>
                <c:pt idx="13">
                  <c:v>0.95340900917000015</c:v>
                </c:pt>
                <c:pt idx="14">
                  <c:v>1.2175748722299993</c:v>
                </c:pt>
                <c:pt idx="15">
                  <c:v>1.3791498144800003</c:v>
                </c:pt>
              </c:numCache>
            </c:numRef>
          </c:val>
          <c:extLst>
            <c:ext xmlns:c16="http://schemas.microsoft.com/office/drawing/2014/chart" uri="{C3380CC4-5D6E-409C-BE32-E72D297353CC}">
              <c16:uniqueId val="{00000002-0B79-4A5A-A0D4-75F1E1217943}"/>
            </c:ext>
          </c:extLst>
        </c:ser>
        <c:ser>
          <c:idx val="1"/>
          <c:order val="1"/>
          <c:tx>
            <c:strRef>
              <c:f>'8'!$H$11</c:f>
              <c:strCache>
                <c:ptCount val="1"/>
                <c:pt idx="0">
                  <c:v>Валові страхові премії ризикового страхування</c:v>
                </c:pt>
              </c:strCache>
            </c:strRef>
          </c:tx>
          <c:spPr>
            <a:solidFill>
              <a:srgbClr val="91C864"/>
            </a:solidFill>
          </c:spPr>
          <c:invertIfNegative val="0"/>
          <c:dPt>
            <c:idx val="0"/>
            <c:invertIfNegative val="0"/>
            <c:bubble3D val="0"/>
            <c:extLst>
              <c:ext xmlns:c16="http://schemas.microsoft.com/office/drawing/2014/chart" uri="{C3380CC4-5D6E-409C-BE32-E72D297353CC}">
                <c16:uniqueId val="{00000003-0B79-4A5A-A0D4-75F1E1217943}"/>
              </c:ext>
            </c:extLst>
          </c:dPt>
          <c:dPt>
            <c:idx val="4"/>
            <c:invertIfNegative val="0"/>
            <c:bubble3D val="0"/>
            <c:extLst>
              <c:ext xmlns:c16="http://schemas.microsoft.com/office/drawing/2014/chart" uri="{C3380CC4-5D6E-409C-BE32-E72D297353CC}">
                <c16:uniqueId val="{00000004-0B79-4A5A-A0D4-75F1E1217943}"/>
              </c:ext>
            </c:extLst>
          </c:dPt>
          <c:cat>
            <c:strRef>
              <c:f>'8'!$N$9:$AC$9</c:f>
              <c:strCache>
                <c:ptCount val="16"/>
                <c:pt idx="0">
                  <c:v>I.19</c:v>
                </c:pt>
                <c:pt idx="3">
                  <c:v>IV.19</c:v>
                </c:pt>
                <c:pt idx="5">
                  <c:v>ІІ.20</c:v>
                </c:pt>
                <c:pt idx="7">
                  <c:v>IV.20</c:v>
                </c:pt>
                <c:pt idx="9">
                  <c:v>ІІ.21</c:v>
                </c:pt>
                <c:pt idx="11">
                  <c:v>IV.21</c:v>
                </c:pt>
                <c:pt idx="13">
                  <c:v>ІІ.22</c:v>
                </c:pt>
                <c:pt idx="15">
                  <c:v>IV.22</c:v>
                </c:pt>
              </c:strCache>
            </c:strRef>
          </c:cat>
          <c:val>
            <c:numRef>
              <c:f>'8'!$N$11:$AC$11</c:f>
              <c:numCache>
                <c:formatCode>_-* #\ ##0.0_-;\-* #\ ##0.0_-;_-* "-"??_-;_-@_-</c:formatCode>
                <c:ptCount val="16"/>
                <c:pt idx="0">
                  <c:v>12.31</c:v>
                </c:pt>
                <c:pt idx="1">
                  <c:v>12.83</c:v>
                </c:pt>
                <c:pt idx="2">
                  <c:v>12.05</c:v>
                </c:pt>
                <c:pt idx="3">
                  <c:v>8.4499999999999993</c:v>
                </c:pt>
                <c:pt idx="4">
                  <c:v>10.3</c:v>
                </c:pt>
                <c:pt idx="5">
                  <c:v>8.43</c:v>
                </c:pt>
                <c:pt idx="6">
                  <c:v>10.67</c:v>
                </c:pt>
                <c:pt idx="7">
                  <c:v>10.76</c:v>
                </c:pt>
                <c:pt idx="8">
                  <c:v>10.91</c:v>
                </c:pt>
                <c:pt idx="9">
                  <c:v>11.82</c:v>
                </c:pt>
                <c:pt idx="10">
                  <c:v>11.34</c:v>
                </c:pt>
                <c:pt idx="11">
                  <c:v>9.9607784705300002</c:v>
                </c:pt>
                <c:pt idx="12">
                  <c:v>8.3761633194199998</c:v>
                </c:pt>
                <c:pt idx="13">
                  <c:v>7.0227910288200004</c:v>
                </c:pt>
                <c:pt idx="14">
                  <c:v>9.6997004338800004</c:v>
                </c:pt>
                <c:pt idx="15">
                  <c:v>9.6628672694900004</c:v>
                </c:pt>
              </c:numCache>
            </c:numRef>
          </c:val>
          <c:extLst>
            <c:ext xmlns:c16="http://schemas.microsoft.com/office/drawing/2014/chart" uri="{C3380CC4-5D6E-409C-BE32-E72D297353CC}">
              <c16:uniqueId val="{00000005-0B79-4A5A-A0D4-75F1E1217943}"/>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'8'!$H$12</c:f>
              <c:strCache>
                <c:ptCount val="1"/>
                <c:pt idx="0">
                  <c:v>Рівень виплат страхування життя (п. ш.)</c:v>
                </c:pt>
              </c:strCache>
            </c:strRef>
          </c:tx>
          <c:spPr>
            <a:ln w="25400" cmpd="sng">
              <a:solidFill>
                <a:srgbClr val="7D0532"/>
              </a:solidFill>
              <a:prstDash val="solid"/>
            </a:ln>
          </c:spPr>
          <c:marker>
            <c:symbol val="none"/>
          </c:marker>
          <c:dPt>
            <c:idx val="0"/>
            <c:bubble3D val="0"/>
            <c:extLst>
              <c:ext xmlns:c16="http://schemas.microsoft.com/office/drawing/2014/chart" uri="{C3380CC4-5D6E-409C-BE32-E72D297353CC}">
                <c16:uniqueId val="{00000006-0B79-4A5A-A0D4-75F1E1217943}"/>
              </c:ext>
            </c:extLst>
          </c:dPt>
          <c:dPt>
            <c:idx val="4"/>
            <c:bubble3D val="0"/>
            <c:spPr>
              <a:ln w="25400" cmpd="sng">
                <a:noFill/>
                <a:prstDash val="solid"/>
              </a:ln>
            </c:spPr>
            <c:extLst>
              <c:ext xmlns:c16="http://schemas.microsoft.com/office/drawing/2014/chart" uri="{C3380CC4-5D6E-409C-BE32-E72D297353CC}">
                <c16:uniqueId val="{00000008-0B79-4A5A-A0D4-75F1E1217943}"/>
              </c:ext>
            </c:extLst>
          </c:dPt>
          <c:dPt>
            <c:idx val="8"/>
            <c:bubble3D val="0"/>
            <c:spPr>
              <a:ln w="25400" cmpd="sng">
                <a:noFill/>
                <a:prstDash val="solid"/>
              </a:ln>
            </c:spPr>
            <c:extLst>
              <c:ext xmlns:c16="http://schemas.microsoft.com/office/drawing/2014/chart" uri="{C3380CC4-5D6E-409C-BE32-E72D297353CC}">
                <c16:uniqueId val="{0000000A-0B79-4A5A-A0D4-75F1E1217943}"/>
              </c:ext>
            </c:extLst>
          </c:dPt>
          <c:dPt>
            <c:idx val="12"/>
            <c:bubble3D val="0"/>
            <c:spPr>
              <a:ln w="25400" cmpd="sng">
                <a:noFill/>
                <a:prstDash val="solid"/>
              </a:ln>
            </c:spPr>
            <c:extLst>
              <c:ext xmlns:c16="http://schemas.microsoft.com/office/drawing/2014/chart" uri="{C3380CC4-5D6E-409C-BE32-E72D297353CC}">
                <c16:uniqueId val="{0000000C-0B79-4A5A-A0D4-75F1E1217943}"/>
              </c:ext>
            </c:extLst>
          </c:dPt>
          <c:cat>
            <c:strRef>
              <c:f>'8'!$N$8:$AC$8</c:f>
              <c:strCache>
                <c:ptCount val="16"/>
                <c:pt idx="0">
                  <c:v>Q1.19</c:v>
                </c:pt>
                <c:pt idx="3">
                  <c:v>Q4.19</c:v>
                </c:pt>
                <c:pt idx="5">
                  <c:v>Q2.20</c:v>
                </c:pt>
                <c:pt idx="7">
                  <c:v>Q4.20</c:v>
                </c:pt>
                <c:pt idx="9">
                  <c:v>Q2.21</c:v>
                </c:pt>
                <c:pt idx="11">
                  <c:v>Q4.21</c:v>
                </c:pt>
                <c:pt idx="13">
                  <c:v>Q2.22</c:v>
                </c:pt>
                <c:pt idx="15">
                  <c:v>Q4.22</c:v>
                </c:pt>
              </c:strCache>
            </c:strRef>
          </c:cat>
          <c:val>
            <c:numRef>
              <c:f>'8'!$N$12:$AC$12</c:f>
              <c:numCache>
                <c:formatCode>0%</c:formatCode>
                <c:ptCount val="16"/>
                <c:pt idx="0">
                  <c:v>0.1431</c:v>
                </c:pt>
                <c:pt idx="1">
                  <c:v>0.1361</c:v>
                </c:pt>
                <c:pt idx="2">
                  <c:v>0.12970000000000001</c:v>
                </c:pt>
                <c:pt idx="3">
                  <c:v>0.1245</c:v>
                </c:pt>
                <c:pt idx="4">
                  <c:v>0.11650000000000001</c:v>
                </c:pt>
                <c:pt idx="5">
                  <c:v>0.1211</c:v>
                </c:pt>
                <c:pt idx="6">
                  <c:v>0.12280000000000001</c:v>
                </c:pt>
                <c:pt idx="7">
                  <c:v>0.1212</c:v>
                </c:pt>
                <c:pt idx="8">
                  <c:v>0.13020000000000001</c:v>
                </c:pt>
                <c:pt idx="9">
                  <c:v>0.13170000000000001</c:v>
                </c:pt>
                <c:pt idx="10">
                  <c:v>0.1321</c:v>
                </c:pt>
                <c:pt idx="11">
                  <c:v>0.13330482727843695</c:v>
                </c:pt>
                <c:pt idx="12">
                  <c:v>0.12648805589994272</c:v>
                </c:pt>
                <c:pt idx="13">
                  <c:v>0.14982827045511687</c:v>
                </c:pt>
                <c:pt idx="14">
                  <c:v>0.1671324700691201</c:v>
                </c:pt>
                <c:pt idx="15">
                  <c:v>0.17314850188182873</c:v>
                </c:pt>
              </c:numCache>
            </c:numRef>
          </c:val>
          <c:smooth val="0"/>
          <c:extLst>
            <c:ext xmlns:c16="http://schemas.microsoft.com/office/drawing/2014/chart" uri="{C3380CC4-5D6E-409C-BE32-E72D297353CC}">
              <c16:uniqueId val="{0000000D-0B79-4A5A-A0D4-75F1E1217943}"/>
            </c:ext>
          </c:extLst>
        </c:ser>
        <c:ser>
          <c:idx val="3"/>
          <c:order val="3"/>
          <c:tx>
            <c:strRef>
              <c:f>'8'!$H$13</c:f>
              <c:strCache>
                <c:ptCount val="1"/>
                <c:pt idx="0">
                  <c:v>Рівень виплат ризикового страхування (п. ш.)</c:v>
                </c:pt>
              </c:strCache>
            </c:strRef>
          </c:tx>
          <c:spPr>
            <a:ln w="25400" cmpd="sng">
              <a:solidFill>
                <a:srgbClr val="DC4B64"/>
              </a:solidFill>
              <a:prstDash val="solid"/>
            </a:ln>
          </c:spPr>
          <c:marker>
            <c:symbol val="none"/>
          </c:marker>
          <c:dPt>
            <c:idx val="0"/>
            <c:bubble3D val="0"/>
            <c:extLst>
              <c:ext xmlns:c16="http://schemas.microsoft.com/office/drawing/2014/chart" uri="{C3380CC4-5D6E-409C-BE32-E72D297353CC}">
                <c16:uniqueId val="{0000000E-0B79-4A5A-A0D4-75F1E1217943}"/>
              </c:ext>
            </c:extLst>
          </c:dPt>
          <c:dPt>
            <c:idx val="4"/>
            <c:bubble3D val="0"/>
            <c:spPr>
              <a:ln w="25400" cmpd="sng">
                <a:noFill/>
                <a:prstDash val="solid"/>
              </a:ln>
            </c:spPr>
            <c:extLst>
              <c:ext xmlns:c16="http://schemas.microsoft.com/office/drawing/2014/chart" uri="{C3380CC4-5D6E-409C-BE32-E72D297353CC}">
                <c16:uniqueId val="{00000010-0B79-4A5A-A0D4-75F1E1217943}"/>
              </c:ext>
            </c:extLst>
          </c:dPt>
          <c:dPt>
            <c:idx val="8"/>
            <c:bubble3D val="0"/>
            <c:spPr>
              <a:ln w="25400" cmpd="sng">
                <a:noFill/>
                <a:prstDash val="solid"/>
              </a:ln>
            </c:spPr>
            <c:extLst>
              <c:ext xmlns:c16="http://schemas.microsoft.com/office/drawing/2014/chart" uri="{C3380CC4-5D6E-409C-BE32-E72D297353CC}">
                <c16:uniqueId val="{00000012-0B79-4A5A-A0D4-75F1E1217943}"/>
              </c:ext>
            </c:extLst>
          </c:dPt>
          <c:dPt>
            <c:idx val="12"/>
            <c:bubble3D val="0"/>
            <c:spPr>
              <a:ln w="25400" cmpd="sng">
                <a:noFill/>
                <a:prstDash val="solid"/>
              </a:ln>
            </c:spPr>
            <c:extLst>
              <c:ext xmlns:c16="http://schemas.microsoft.com/office/drawing/2014/chart" uri="{C3380CC4-5D6E-409C-BE32-E72D297353CC}">
                <c16:uniqueId val="{00000014-0B79-4A5A-A0D4-75F1E1217943}"/>
              </c:ext>
            </c:extLst>
          </c:dPt>
          <c:cat>
            <c:strRef>
              <c:f>'8'!$N$8:$AC$8</c:f>
              <c:strCache>
                <c:ptCount val="16"/>
                <c:pt idx="0">
                  <c:v>Q1.19</c:v>
                </c:pt>
                <c:pt idx="3">
                  <c:v>Q4.19</c:v>
                </c:pt>
                <c:pt idx="5">
                  <c:v>Q2.20</c:v>
                </c:pt>
                <c:pt idx="7">
                  <c:v>Q4.20</c:v>
                </c:pt>
                <c:pt idx="9">
                  <c:v>Q2.21</c:v>
                </c:pt>
                <c:pt idx="11">
                  <c:v>Q4.21</c:v>
                </c:pt>
                <c:pt idx="13">
                  <c:v>Q2.22</c:v>
                </c:pt>
                <c:pt idx="15">
                  <c:v>Q4.22</c:v>
                </c:pt>
              </c:strCache>
            </c:strRef>
          </c:cat>
          <c:val>
            <c:numRef>
              <c:f>'8'!$N$13:$AC$13</c:f>
              <c:numCache>
                <c:formatCode>0%</c:formatCode>
                <c:ptCount val="16"/>
                <c:pt idx="0">
                  <c:v>0.31469999999999998</c:v>
                </c:pt>
                <c:pt idx="1">
                  <c:v>0.27800000000000002</c:v>
                </c:pt>
                <c:pt idx="2">
                  <c:v>0.27189999999999998</c:v>
                </c:pt>
                <c:pt idx="3">
                  <c:v>0.28439999999999999</c:v>
                </c:pt>
                <c:pt idx="4">
                  <c:v>0.35</c:v>
                </c:pt>
                <c:pt idx="5">
                  <c:v>0.35849999999999999</c:v>
                </c:pt>
                <c:pt idx="6">
                  <c:v>0.36299999999999999</c:v>
                </c:pt>
                <c:pt idx="7">
                  <c:v>0.34539999999999998</c:v>
                </c:pt>
                <c:pt idx="8">
                  <c:v>0.39169999999999999</c:v>
                </c:pt>
                <c:pt idx="9">
                  <c:v>0.37709999999999999</c:v>
                </c:pt>
                <c:pt idx="10">
                  <c:v>0.38429999999999997</c:v>
                </c:pt>
                <c:pt idx="11">
                  <c:v>0.38987047696627813</c:v>
                </c:pt>
                <c:pt idx="12">
                  <c:v>0.35878894247809145</c:v>
                </c:pt>
                <c:pt idx="13">
                  <c:v>0.36736679372236514</c:v>
                </c:pt>
                <c:pt idx="14">
                  <c:v>0.35529965288766141</c:v>
                </c:pt>
                <c:pt idx="15">
                  <c:v>0.35585664555444341</c:v>
                </c:pt>
              </c:numCache>
            </c:numRef>
          </c:val>
          <c:smooth val="0"/>
          <c:extLst>
            <c:ext xmlns:c16="http://schemas.microsoft.com/office/drawing/2014/chart" uri="{C3380CC4-5D6E-409C-BE32-E72D297353CC}">
              <c16:uniqueId val="{00000015-0B79-4A5A-A0D4-75F1E1217943}"/>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409]mm/yy;@" sourceLinked="0"/>
        <c:majorTickMark val="in"/>
        <c:minorTickMark val="none"/>
        <c:tickLblPos val="low"/>
        <c:spPr>
          <a:solidFill>
            <a:schemeClr val="bg1"/>
          </a:solid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1"/>
        <c:lblAlgn val="ctr"/>
        <c:lblOffset val="100"/>
        <c:tickLblSkip val="1"/>
        <c:tickMarkSkip val="1"/>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3.3195020746887967E-2"/>
          <c:y val="0.69035543690056012"/>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88779527559048E-2"/>
          <c:y val="4.2725244802587152E-2"/>
          <c:w val="0.83643077427821522"/>
          <c:h val="0.57967688097390924"/>
        </c:manualLayout>
      </c:layout>
      <c:barChart>
        <c:barDir val="col"/>
        <c:grouping val="stacked"/>
        <c:varyColors val="0"/>
        <c:ser>
          <c:idx val="0"/>
          <c:order val="0"/>
          <c:tx>
            <c:strRef>
              <c:f>'8'!$I$10</c:f>
              <c:strCache>
                <c:ptCount val="1"/>
                <c:pt idx="0">
                  <c:v>Gross life insurance premiums</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7B87-48A1-9751-D54A1970A31E}"/>
              </c:ext>
            </c:extLst>
          </c:dPt>
          <c:dPt>
            <c:idx val="4"/>
            <c:invertIfNegative val="0"/>
            <c:bubble3D val="0"/>
            <c:extLst>
              <c:ext xmlns:c16="http://schemas.microsoft.com/office/drawing/2014/chart" uri="{C3380CC4-5D6E-409C-BE32-E72D297353CC}">
                <c16:uniqueId val="{00000001-7B87-48A1-9751-D54A1970A31E}"/>
              </c:ext>
            </c:extLst>
          </c:dPt>
          <c:cat>
            <c:strRef>
              <c:f>'8'!$N$8:$AC$8</c:f>
              <c:strCache>
                <c:ptCount val="16"/>
                <c:pt idx="0">
                  <c:v>Q1.19</c:v>
                </c:pt>
                <c:pt idx="3">
                  <c:v>Q4.19</c:v>
                </c:pt>
                <c:pt idx="5">
                  <c:v>Q2.20</c:v>
                </c:pt>
                <c:pt idx="7">
                  <c:v>Q4.20</c:v>
                </c:pt>
                <c:pt idx="9">
                  <c:v>Q2.21</c:v>
                </c:pt>
                <c:pt idx="11">
                  <c:v>Q4.21</c:v>
                </c:pt>
                <c:pt idx="13">
                  <c:v>Q2.22</c:v>
                </c:pt>
                <c:pt idx="15">
                  <c:v>Q4.22</c:v>
                </c:pt>
              </c:strCache>
            </c:strRef>
          </c:cat>
          <c:val>
            <c:numRef>
              <c:f>'8'!$N$10:$AC$10</c:f>
              <c:numCache>
                <c:formatCode>_-* #\ ##0.0_-;\-* #\ ##0.0_-;_-* "-"??_-;_-@_-</c:formatCode>
                <c:ptCount val="16"/>
                <c:pt idx="0">
                  <c:v>1.02</c:v>
                </c:pt>
                <c:pt idx="1">
                  <c:v>1.07</c:v>
                </c:pt>
                <c:pt idx="2">
                  <c:v>1.2</c:v>
                </c:pt>
                <c:pt idx="3">
                  <c:v>1.33</c:v>
                </c:pt>
                <c:pt idx="4">
                  <c:v>1.25</c:v>
                </c:pt>
                <c:pt idx="5">
                  <c:v>1.04</c:v>
                </c:pt>
                <c:pt idx="6">
                  <c:v>1.28</c:v>
                </c:pt>
                <c:pt idx="7">
                  <c:v>1.45</c:v>
                </c:pt>
                <c:pt idx="8">
                  <c:v>1.34</c:v>
                </c:pt>
                <c:pt idx="9">
                  <c:v>1.36</c:v>
                </c:pt>
                <c:pt idx="10">
                  <c:v>1.48</c:v>
                </c:pt>
                <c:pt idx="11">
                  <c:v>1.6891092153700011</c:v>
                </c:pt>
                <c:pt idx="12">
                  <c:v>1.3040472471999998</c:v>
                </c:pt>
                <c:pt idx="13">
                  <c:v>0.95340900917000015</c:v>
                </c:pt>
                <c:pt idx="14">
                  <c:v>1.2175748722299993</c:v>
                </c:pt>
                <c:pt idx="15">
                  <c:v>1.3791498144800003</c:v>
                </c:pt>
              </c:numCache>
            </c:numRef>
          </c:val>
          <c:extLst>
            <c:ext xmlns:c16="http://schemas.microsoft.com/office/drawing/2014/chart" uri="{C3380CC4-5D6E-409C-BE32-E72D297353CC}">
              <c16:uniqueId val="{00000002-7B87-48A1-9751-D54A1970A31E}"/>
            </c:ext>
          </c:extLst>
        </c:ser>
        <c:ser>
          <c:idx val="1"/>
          <c:order val="1"/>
          <c:tx>
            <c:strRef>
              <c:f>'8'!$I$11</c:f>
              <c:strCache>
                <c:ptCount val="1"/>
                <c:pt idx="0">
                  <c:v>Gross non-life insurance premiums</c:v>
                </c:pt>
              </c:strCache>
            </c:strRef>
          </c:tx>
          <c:spPr>
            <a:solidFill>
              <a:srgbClr val="91C864"/>
            </a:solidFill>
          </c:spPr>
          <c:invertIfNegative val="0"/>
          <c:dPt>
            <c:idx val="0"/>
            <c:invertIfNegative val="0"/>
            <c:bubble3D val="0"/>
            <c:extLst>
              <c:ext xmlns:c16="http://schemas.microsoft.com/office/drawing/2014/chart" uri="{C3380CC4-5D6E-409C-BE32-E72D297353CC}">
                <c16:uniqueId val="{00000003-7B87-48A1-9751-D54A1970A31E}"/>
              </c:ext>
            </c:extLst>
          </c:dPt>
          <c:dPt>
            <c:idx val="4"/>
            <c:invertIfNegative val="0"/>
            <c:bubble3D val="0"/>
            <c:extLst>
              <c:ext xmlns:c16="http://schemas.microsoft.com/office/drawing/2014/chart" uri="{C3380CC4-5D6E-409C-BE32-E72D297353CC}">
                <c16:uniqueId val="{00000004-7B87-48A1-9751-D54A1970A31E}"/>
              </c:ext>
            </c:extLst>
          </c:dPt>
          <c:cat>
            <c:strRef>
              <c:f>'8'!$N$8:$AC$8</c:f>
              <c:strCache>
                <c:ptCount val="16"/>
                <c:pt idx="0">
                  <c:v>Q1.19</c:v>
                </c:pt>
                <c:pt idx="3">
                  <c:v>Q4.19</c:v>
                </c:pt>
                <c:pt idx="5">
                  <c:v>Q2.20</c:v>
                </c:pt>
                <c:pt idx="7">
                  <c:v>Q4.20</c:v>
                </c:pt>
                <c:pt idx="9">
                  <c:v>Q2.21</c:v>
                </c:pt>
                <c:pt idx="11">
                  <c:v>Q4.21</c:v>
                </c:pt>
                <c:pt idx="13">
                  <c:v>Q2.22</c:v>
                </c:pt>
                <c:pt idx="15">
                  <c:v>Q4.22</c:v>
                </c:pt>
              </c:strCache>
            </c:strRef>
          </c:cat>
          <c:val>
            <c:numRef>
              <c:f>'8'!$N$11:$AC$11</c:f>
              <c:numCache>
                <c:formatCode>_-* #\ ##0.0_-;\-* #\ ##0.0_-;_-* "-"??_-;_-@_-</c:formatCode>
                <c:ptCount val="16"/>
                <c:pt idx="0">
                  <c:v>12.31</c:v>
                </c:pt>
                <c:pt idx="1">
                  <c:v>12.83</c:v>
                </c:pt>
                <c:pt idx="2">
                  <c:v>12.05</c:v>
                </c:pt>
                <c:pt idx="3">
                  <c:v>8.4499999999999993</c:v>
                </c:pt>
                <c:pt idx="4">
                  <c:v>10.3</c:v>
                </c:pt>
                <c:pt idx="5">
                  <c:v>8.43</c:v>
                </c:pt>
                <c:pt idx="6">
                  <c:v>10.67</c:v>
                </c:pt>
                <c:pt idx="7">
                  <c:v>10.76</c:v>
                </c:pt>
                <c:pt idx="8">
                  <c:v>10.91</c:v>
                </c:pt>
                <c:pt idx="9">
                  <c:v>11.82</c:v>
                </c:pt>
                <c:pt idx="10">
                  <c:v>11.34</c:v>
                </c:pt>
                <c:pt idx="11">
                  <c:v>9.9607784705300002</c:v>
                </c:pt>
                <c:pt idx="12">
                  <c:v>8.3761633194199998</c:v>
                </c:pt>
                <c:pt idx="13">
                  <c:v>7.0227910288200004</c:v>
                </c:pt>
                <c:pt idx="14">
                  <c:v>9.6997004338800004</c:v>
                </c:pt>
                <c:pt idx="15">
                  <c:v>9.6628672694900004</c:v>
                </c:pt>
              </c:numCache>
            </c:numRef>
          </c:val>
          <c:extLst>
            <c:ext xmlns:c16="http://schemas.microsoft.com/office/drawing/2014/chart" uri="{C3380CC4-5D6E-409C-BE32-E72D297353CC}">
              <c16:uniqueId val="{00000005-7B87-48A1-9751-D54A1970A31E}"/>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'8'!$I$12</c:f>
              <c:strCache>
                <c:ptCount val="1"/>
                <c:pt idx="0">
                  <c:v>Ratio of life claims paid (r.h.s.)</c:v>
                </c:pt>
              </c:strCache>
            </c:strRef>
          </c:tx>
          <c:spPr>
            <a:ln w="25400" cmpd="sng">
              <a:solidFill>
                <a:srgbClr val="7D0532"/>
              </a:solidFill>
              <a:prstDash val="solid"/>
            </a:ln>
          </c:spPr>
          <c:marker>
            <c:symbol val="none"/>
          </c:marker>
          <c:dPt>
            <c:idx val="0"/>
            <c:bubble3D val="0"/>
            <c:extLst>
              <c:ext xmlns:c16="http://schemas.microsoft.com/office/drawing/2014/chart" uri="{C3380CC4-5D6E-409C-BE32-E72D297353CC}">
                <c16:uniqueId val="{00000006-7B87-48A1-9751-D54A1970A31E}"/>
              </c:ext>
            </c:extLst>
          </c:dPt>
          <c:dPt>
            <c:idx val="4"/>
            <c:bubble3D val="0"/>
            <c:spPr>
              <a:ln w="25400" cmpd="sng">
                <a:noFill/>
                <a:prstDash val="solid"/>
              </a:ln>
            </c:spPr>
            <c:extLst>
              <c:ext xmlns:c16="http://schemas.microsoft.com/office/drawing/2014/chart" uri="{C3380CC4-5D6E-409C-BE32-E72D297353CC}">
                <c16:uniqueId val="{00000008-7B87-48A1-9751-D54A1970A31E}"/>
              </c:ext>
            </c:extLst>
          </c:dPt>
          <c:dPt>
            <c:idx val="8"/>
            <c:bubble3D val="0"/>
            <c:spPr>
              <a:ln w="25400" cmpd="sng">
                <a:noFill/>
                <a:prstDash val="solid"/>
              </a:ln>
            </c:spPr>
            <c:extLst>
              <c:ext xmlns:c16="http://schemas.microsoft.com/office/drawing/2014/chart" uri="{C3380CC4-5D6E-409C-BE32-E72D297353CC}">
                <c16:uniqueId val="{0000000A-7B87-48A1-9751-D54A1970A31E}"/>
              </c:ext>
            </c:extLst>
          </c:dPt>
          <c:dPt>
            <c:idx val="12"/>
            <c:bubble3D val="0"/>
            <c:spPr>
              <a:ln w="25400" cmpd="sng">
                <a:noFill/>
                <a:prstDash val="solid"/>
              </a:ln>
            </c:spPr>
            <c:extLst>
              <c:ext xmlns:c16="http://schemas.microsoft.com/office/drawing/2014/chart" uri="{C3380CC4-5D6E-409C-BE32-E72D297353CC}">
                <c16:uniqueId val="{0000000C-7B87-48A1-9751-D54A1970A31E}"/>
              </c:ext>
            </c:extLst>
          </c:dPt>
          <c:cat>
            <c:strRef>
              <c:f>'8'!$N$8:$AC$8</c:f>
              <c:strCache>
                <c:ptCount val="16"/>
                <c:pt idx="0">
                  <c:v>Q1.19</c:v>
                </c:pt>
                <c:pt idx="3">
                  <c:v>Q4.19</c:v>
                </c:pt>
                <c:pt idx="5">
                  <c:v>Q2.20</c:v>
                </c:pt>
                <c:pt idx="7">
                  <c:v>Q4.20</c:v>
                </c:pt>
                <c:pt idx="9">
                  <c:v>Q2.21</c:v>
                </c:pt>
                <c:pt idx="11">
                  <c:v>Q4.21</c:v>
                </c:pt>
                <c:pt idx="13">
                  <c:v>Q2.22</c:v>
                </c:pt>
                <c:pt idx="15">
                  <c:v>Q4.22</c:v>
                </c:pt>
              </c:strCache>
            </c:strRef>
          </c:cat>
          <c:val>
            <c:numRef>
              <c:f>'8'!$N$12:$AC$12</c:f>
              <c:numCache>
                <c:formatCode>0%</c:formatCode>
                <c:ptCount val="16"/>
                <c:pt idx="0">
                  <c:v>0.1431</c:v>
                </c:pt>
                <c:pt idx="1">
                  <c:v>0.1361</c:v>
                </c:pt>
                <c:pt idx="2">
                  <c:v>0.12970000000000001</c:v>
                </c:pt>
                <c:pt idx="3">
                  <c:v>0.1245</c:v>
                </c:pt>
                <c:pt idx="4">
                  <c:v>0.11650000000000001</c:v>
                </c:pt>
                <c:pt idx="5">
                  <c:v>0.1211</c:v>
                </c:pt>
                <c:pt idx="6">
                  <c:v>0.12280000000000001</c:v>
                </c:pt>
                <c:pt idx="7">
                  <c:v>0.1212</c:v>
                </c:pt>
                <c:pt idx="8">
                  <c:v>0.13020000000000001</c:v>
                </c:pt>
                <c:pt idx="9">
                  <c:v>0.13170000000000001</c:v>
                </c:pt>
                <c:pt idx="10">
                  <c:v>0.1321</c:v>
                </c:pt>
                <c:pt idx="11">
                  <c:v>0.13330482727843695</c:v>
                </c:pt>
                <c:pt idx="12">
                  <c:v>0.12648805589994272</c:v>
                </c:pt>
                <c:pt idx="13">
                  <c:v>0.14982827045511687</c:v>
                </c:pt>
                <c:pt idx="14">
                  <c:v>0.1671324700691201</c:v>
                </c:pt>
                <c:pt idx="15">
                  <c:v>0.17314850188182873</c:v>
                </c:pt>
              </c:numCache>
            </c:numRef>
          </c:val>
          <c:smooth val="0"/>
          <c:extLst>
            <c:ext xmlns:c16="http://schemas.microsoft.com/office/drawing/2014/chart" uri="{C3380CC4-5D6E-409C-BE32-E72D297353CC}">
              <c16:uniqueId val="{0000000D-7B87-48A1-9751-D54A1970A31E}"/>
            </c:ext>
          </c:extLst>
        </c:ser>
        <c:ser>
          <c:idx val="3"/>
          <c:order val="3"/>
          <c:tx>
            <c:strRef>
              <c:f>'8'!$I$13</c:f>
              <c:strCache>
                <c:ptCount val="1"/>
                <c:pt idx="0">
                  <c:v>Ratio of non-life claims paid (r.h.s.)</c:v>
                </c:pt>
              </c:strCache>
            </c:strRef>
          </c:tx>
          <c:spPr>
            <a:ln w="25400" cmpd="sng">
              <a:solidFill>
                <a:srgbClr val="DC4B64"/>
              </a:solidFill>
              <a:prstDash val="solid"/>
            </a:ln>
          </c:spPr>
          <c:marker>
            <c:symbol val="none"/>
          </c:marker>
          <c:dPt>
            <c:idx val="0"/>
            <c:bubble3D val="0"/>
            <c:extLst>
              <c:ext xmlns:c16="http://schemas.microsoft.com/office/drawing/2014/chart" uri="{C3380CC4-5D6E-409C-BE32-E72D297353CC}">
                <c16:uniqueId val="{0000000E-7B87-48A1-9751-D54A1970A31E}"/>
              </c:ext>
            </c:extLst>
          </c:dPt>
          <c:dPt>
            <c:idx val="4"/>
            <c:bubble3D val="0"/>
            <c:spPr>
              <a:ln w="25400" cmpd="sng">
                <a:noFill/>
                <a:prstDash val="solid"/>
              </a:ln>
            </c:spPr>
            <c:extLst>
              <c:ext xmlns:c16="http://schemas.microsoft.com/office/drawing/2014/chart" uri="{C3380CC4-5D6E-409C-BE32-E72D297353CC}">
                <c16:uniqueId val="{00000010-7B87-48A1-9751-D54A1970A31E}"/>
              </c:ext>
            </c:extLst>
          </c:dPt>
          <c:dPt>
            <c:idx val="8"/>
            <c:bubble3D val="0"/>
            <c:spPr>
              <a:ln w="25400" cmpd="sng">
                <a:noFill/>
                <a:prstDash val="solid"/>
              </a:ln>
            </c:spPr>
            <c:extLst>
              <c:ext xmlns:c16="http://schemas.microsoft.com/office/drawing/2014/chart" uri="{C3380CC4-5D6E-409C-BE32-E72D297353CC}">
                <c16:uniqueId val="{00000012-7B87-48A1-9751-D54A1970A31E}"/>
              </c:ext>
            </c:extLst>
          </c:dPt>
          <c:dPt>
            <c:idx val="12"/>
            <c:bubble3D val="0"/>
            <c:spPr>
              <a:ln w="25400" cmpd="sng">
                <a:noFill/>
                <a:prstDash val="solid"/>
              </a:ln>
            </c:spPr>
            <c:extLst>
              <c:ext xmlns:c16="http://schemas.microsoft.com/office/drawing/2014/chart" uri="{C3380CC4-5D6E-409C-BE32-E72D297353CC}">
                <c16:uniqueId val="{00000014-7B87-48A1-9751-D54A1970A31E}"/>
              </c:ext>
            </c:extLst>
          </c:dPt>
          <c:cat>
            <c:strRef>
              <c:f>'8'!$N$8:$AC$8</c:f>
              <c:strCache>
                <c:ptCount val="16"/>
                <c:pt idx="0">
                  <c:v>Q1.19</c:v>
                </c:pt>
                <c:pt idx="3">
                  <c:v>Q4.19</c:v>
                </c:pt>
                <c:pt idx="5">
                  <c:v>Q2.20</c:v>
                </c:pt>
                <c:pt idx="7">
                  <c:v>Q4.20</c:v>
                </c:pt>
                <c:pt idx="9">
                  <c:v>Q2.21</c:v>
                </c:pt>
                <c:pt idx="11">
                  <c:v>Q4.21</c:v>
                </c:pt>
                <c:pt idx="13">
                  <c:v>Q2.22</c:v>
                </c:pt>
                <c:pt idx="15">
                  <c:v>Q4.22</c:v>
                </c:pt>
              </c:strCache>
            </c:strRef>
          </c:cat>
          <c:val>
            <c:numRef>
              <c:f>'8'!$N$13:$AC$13</c:f>
              <c:numCache>
                <c:formatCode>0%</c:formatCode>
                <c:ptCount val="16"/>
                <c:pt idx="0">
                  <c:v>0.31469999999999998</c:v>
                </c:pt>
                <c:pt idx="1">
                  <c:v>0.27800000000000002</c:v>
                </c:pt>
                <c:pt idx="2">
                  <c:v>0.27189999999999998</c:v>
                </c:pt>
                <c:pt idx="3">
                  <c:v>0.28439999999999999</c:v>
                </c:pt>
                <c:pt idx="4">
                  <c:v>0.35</c:v>
                </c:pt>
                <c:pt idx="5">
                  <c:v>0.35849999999999999</c:v>
                </c:pt>
                <c:pt idx="6">
                  <c:v>0.36299999999999999</c:v>
                </c:pt>
                <c:pt idx="7">
                  <c:v>0.34539999999999998</c:v>
                </c:pt>
                <c:pt idx="8">
                  <c:v>0.39169999999999999</c:v>
                </c:pt>
                <c:pt idx="9">
                  <c:v>0.37709999999999999</c:v>
                </c:pt>
                <c:pt idx="10">
                  <c:v>0.38429999999999997</c:v>
                </c:pt>
                <c:pt idx="11">
                  <c:v>0.38987047696627813</c:v>
                </c:pt>
                <c:pt idx="12">
                  <c:v>0.35878894247809145</c:v>
                </c:pt>
                <c:pt idx="13">
                  <c:v>0.36736679372236514</c:v>
                </c:pt>
                <c:pt idx="14">
                  <c:v>0.35529965288766141</c:v>
                </c:pt>
                <c:pt idx="15">
                  <c:v>0.35585664555444341</c:v>
                </c:pt>
              </c:numCache>
            </c:numRef>
          </c:val>
          <c:smooth val="0"/>
          <c:extLst>
            <c:ext xmlns:c16="http://schemas.microsoft.com/office/drawing/2014/chart" uri="{C3380CC4-5D6E-409C-BE32-E72D297353CC}">
              <c16:uniqueId val="{00000015-7B87-48A1-9751-D54A1970A31E}"/>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409]mm/yy;@" sourceLinked="0"/>
        <c:majorTickMark val="in"/>
        <c:minorTickMark val="none"/>
        <c:tickLblPos val="low"/>
        <c:spPr>
          <a:solidFill>
            <a:schemeClr val="bg1"/>
          </a:solid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1"/>
        <c:lblAlgn val="ctr"/>
        <c:lblOffset val="100"/>
        <c:tickLblSkip val="1"/>
        <c:tickMarkSkip val="1"/>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3.3195020746887967E-2"/>
          <c:y val="0.69035543690056012"/>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'9'!$I$14</c:f>
              <c:strCache>
                <c:ptCount val="1"/>
                <c:pt idx="0">
                  <c:v>Премії, належні перестраховикам-нерезидентам</c:v>
                </c:pt>
              </c:strCache>
            </c:strRef>
          </c:tx>
          <c:spPr>
            <a:solidFill>
              <a:srgbClr val="057D46"/>
            </a:solidFill>
            <a:ln w="25400">
              <a:noFill/>
            </a:ln>
          </c:spPr>
          <c:invertIfNegative val="0"/>
          <c:cat>
            <c:strRef>
              <c:f>'9'!$M$12:$AB$12</c:f>
              <c:strCache>
                <c:ptCount val="16"/>
                <c:pt idx="0">
                  <c:v>I.19</c:v>
                </c:pt>
                <c:pt idx="3">
                  <c:v>IV.19</c:v>
                </c:pt>
                <c:pt idx="5">
                  <c:v>ІІ.20</c:v>
                </c:pt>
                <c:pt idx="7">
                  <c:v>IV.20</c:v>
                </c:pt>
                <c:pt idx="9">
                  <c:v>ІІ.21</c:v>
                </c:pt>
                <c:pt idx="11">
                  <c:v>IV.21</c:v>
                </c:pt>
                <c:pt idx="13">
                  <c:v>ІІ.22</c:v>
                </c:pt>
                <c:pt idx="15">
                  <c:v>IV.22</c:v>
                </c:pt>
              </c:strCache>
            </c:strRef>
          </c:cat>
          <c:val>
            <c:numRef>
              <c:f>'9'!$M$14:$AB$14</c:f>
              <c:numCache>
                <c:formatCode>0.0</c:formatCode>
                <c:ptCount val="16"/>
                <c:pt idx="0">
                  <c:v>0.79</c:v>
                </c:pt>
                <c:pt idx="1">
                  <c:v>1.04</c:v>
                </c:pt>
                <c:pt idx="2">
                  <c:v>0.69</c:v>
                </c:pt>
                <c:pt idx="3">
                  <c:v>0.78</c:v>
                </c:pt>
                <c:pt idx="4">
                  <c:v>0.88</c:v>
                </c:pt>
                <c:pt idx="5">
                  <c:v>1.04</c:v>
                </c:pt>
                <c:pt idx="6">
                  <c:v>0.84</c:v>
                </c:pt>
                <c:pt idx="7">
                  <c:v>0.88</c:v>
                </c:pt>
                <c:pt idx="8">
                  <c:v>1.18</c:v>
                </c:pt>
                <c:pt idx="9">
                  <c:v>1.58</c:v>
                </c:pt>
                <c:pt idx="10">
                  <c:v>1.18</c:v>
                </c:pt>
                <c:pt idx="11">
                  <c:v>1.013255814739999</c:v>
                </c:pt>
                <c:pt idx="12">
                  <c:v>0.96899295018999987</c:v>
                </c:pt>
                <c:pt idx="13">
                  <c:v>0.77835497166999978</c:v>
                </c:pt>
                <c:pt idx="14">
                  <c:v>0.80773036066000015</c:v>
                </c:pt>
                <c:pt idx="15">
                  <c:v>0.54851527930000021</c:v>
                </c:pt>
              </c:numCache>
            </c:numRef>
          </c:val>
          <c:extLst>
            <c:ext xmlns:c16="http://schemas.microsoft.com/office/drawing/2014/chart" uri="{C3380CC4-5D6E-409C-BE32-E72D297353CC}">
              <c16:uniqueId val="{00000000-EB04-43B6-A4DD-FA072A36292F}"/>
            </c:ext>
          </c:extLst>
        </c:ser>
        <c:ser>
          <c:idx val="0"/>
          <c:order val="1"/>
          <c:tx>
            <c:strRef>
              <c:f>'9'!$I$13</c:f>
              <c:strCache>
                <c:ptCount val="1"/>
                <c:pt idx="0">
                  <c:v>Премії, належні перестраховикам-резидентам</c:v>
                </c:pt>
              </c:strCache>
            </c:strRef>
          </c:tx>
          <c:spPr>
            <a:solidFill>
              <a:srgbClr val="91C864"/>
            </a:solidFill>
            <a:ln w="25400">
              <a:noFill/>
            </a:ln>
          </c:spPr>
          <c:invertIfNegative val="0"/>
          <c:cat>
            <c:strRef>
              <c:f>'9'!$M$12:$AB$12</c:f>
              <c:strCache>
                <c:ptCount val="16"/>
                <c:pt idx="0">
                  <c:v>I.19</c:v>
                </c:pt>
                <c:pt idx="3">
                  <c:v>IV.19</c:v>
                </c:pt>
                <c:pt idx="5">
                  <c:v>ІІ.20</c:v>
                </c:pt>
                <c:pt idx="7">
                  <c:v>IV.20</c:v>
                </c:pt>
                <c:pt idx="9">
                  <c:v>ІІ.21</c:v>
                </c:pt>
                <c:pt idx="11">
                  <c:v>IV.21</c:v>
                </c:pt>
                <c:pt idx="13">
                  <c:v>ІІ.22</c:v>
                </c:pt>
                <c:pt idx="15">
                  <c:v>IV.22</c:v>
                </c:pt>
              </c:strCache>
            </c:strRef>
          </c:cat>
          <c:val>
            <c:numRef>
              <c:f>'9'!$M$13:$AB$13</c:f>
              <c:numCache>
                <c:formatCode>0.0</c:formatCode>
                <c:ptCount val="16"/>
                <c:pt idx="0">
                  <c:v>3.66</c:v>
                </c:pt>
                <c:pt idx="1">
                  <c:v>3.5</c:v>
                </c:pt>
                <c:pt idx="2">
                  <c:v>3.24</c:v>
                </c:pt>
                <c:pt idx="3">
                  <c:v>1.49</c:v>
                </c:pt>
                <c:pt idx="4">
                  <c:v>1.88</c:v>
                </c:pt>
                <c:pt idx="5">
                  <c:v>0.42</c:v>
                </c:pt>
                <c:pt idx="6">
                  <c:v>1.33</c:v>
                </c:pt>
                <c:pt idx="7">
                  <c:v>1.2</c:v>
                </c:pt>
                <c:pt idx="8">
                  <c:v>1.1200000000000001</c:v>
                </c:pt>
                <c:pt idx="9">
                  <c:v>0.82</c:v>
                </c:pt>
                <c:pt idx="10">
                  <c:v>0.89</c:v>
                </c:pt>
                <c:pt idx="11">
                  <c:v>0.91820437739000071</c:v>
                </c:pt>
                <c:pt idx="12">
                  <c:v>0.34180565827999976</c:v>
                </c:pt>
                <c:pt idx="13">
                  <c:v>0.14449511807000068</c:v>
                </c:pt>
                <c:pt idx="14">
                  <c:v>0.38434777847000007</c:v>
                </c:pt>
                <c:pt idx="15">
                  <c:v>0.19437162428999999</c:v>
                </c:pt>
              </c:numCache>
            </c:numRef>
          </c:val>
          <c:extLst>
            <c:ext xmlns:c16="http://schemas.microsoft.com/office/drawing/2014/chart" uri="{C3380CC4-5D6E-409C-BE32-E72D297353CC}">
              <c16:uniqueId val="{00000001-EB04-43B6-A4DD-FA072A36292F}"/>
            </c:ext>
          </c:extLst>
        </c:ser>
        <c:dLbls>
          <c:showLegendKey val="0"/>
          <c:showVal val="0"/>
          <c:showCatName val="0"/>
          <c:showSerName val="0"/>
          <c:showPercent val="0"/>
          <c:showBubbleSize val="0"/>
        </c:dLbls>
        <c:gapWidth val="50"/>
        <c:overlap val="100"/>
        <c:axId val="1147064591"/>
        <c:axId val="1"/>
      </c:barChart>
      <c:lineChart>
        <c:grouping val="standard"/>
        <c:varyColors val="0"/>
        <c:ser>
          <c:idx val="4"/>
          <c:order val="2"/>
          <c:tx>
            <c:strRef>
              <c:f>'9'!$I$16</c:f>
              <c:strCache>
                <c:ptCount val="1"/>
                <c:pt idx="0">
                  <c:v>Рівень виплат (п. ш.)</c:v>
                </c:pt>
              </c:strCache>
            </c:strRef>
          </c:tx>
          <c:spPr>
            <a:ln w="25400">
              <a:solidFill>
                <a:srgbClr val="7D0532"/>
              </a:solidFill>
            </a:ln>
          </c:spPr>
          <c:marker>
            <c:symbol val="none"/>
          </c:marker>
          <c:dPt>
            <c:idx val="0"/>
            <c:bubble3D val="0"/>
            <c:spPr>
              <a:ln w="25400">
                <a:noFill/>
              </a:ln>
            </c:spPr>
            <c:extLst>
              <c:ext xmlns:c16="http://schemas.microsoft.com/office/drawing/2014/chart" uri="{C3380CC4-5D6E-409C-BE32-E72D297353CC}">
                <c16:uniqueId val="{00000003-EB04-43B6-A4DD-FA072A36292F}"/>
              </c:ext>
            </c:extLst>
          </c:dPt>
          <c:dPt>
            <c:idx val="4"/>
            <c:bubble3D val="0"/>
            <c:spPr>
              <a:ln w="25400">
                <a:noFill/>
              </a:ln>
            </c:spPr>
            <c:extLst>
              <c:ext xmlns:c16="http://schemas.microsoft.com/office/drawing/2014/chart" uri="{C3380CC4-5D6E-409C-BE32-E72D297353CC}">
                <c16:uniqueId val="{00000005-EB04-43B6-A4DD-FA072A36292F}"/>
              </c:ext>
            </c:extLst>
          </c:dPt>
          <c:dPt>
            <c:idx val="8"/>
            <c:bubble3D val="0"/>
            <c:spPr>
              <a:ln w="25400">
                <a:noFill/>
              </a:ln>
            </c:spPr>
            <c:extLst>
              <c:ext xmlns:c16="http://schemas.microsoft.com/office/drawing/2014/chart" uri="{C3380CC4-5D6E-409C-BE32-E72D297353CC}">
                <c16:uniqueId val="{00000007-EB04-43B6-A4DD-FA072A36292F}"/>
              </c:ext>
            </c:extLst>
          </c:dPt>
          <c:dPt>
            <c:idx val="12"/>
            <c:bubble3D val="0"/>
            <c:spPr>
              <a:ln w="25400">
                <a:noFill/>
              </a:ln>
            </c:spPr>
            <c:extLst>
              <c:ext xmlns:c16="http://schemas.microsoft.com/office/drawing/2014/chart" uri="{C3380CC4-5D6E-409C-BE32-E72D297353CC}">
                <c16:uniqueId val="{00000009-EB04-43B6-A4DD-FA072A36292F}"/>
              </c:ext>
            </c:extLst>
          </c:dPt>
          <c:val>
            <c:numRef>
              <c:f>'9'!$M$16:$AB$16</c:f>
              <c:numCache>
                <c:formatCode>0%</c:formatCode>
                <c:ptCount val="16"/>
                <c:pt idx="0">
                  <c:v>0.1221</c:v>
                </c:pt>
                <c:pt idx="1">
                  <c:v>0.12379999999999999</c:v>
                </c:pt>
                <c:pt idx="2">
                  <c:v>0.1166</c:v>
                </c:pt>
                <c:pt idx="3">
                  <c:v>0.19769999999999999</c:v>
                </c:pt>
                <c:pt idx="4">
                  <c:v>0.22969999999999999</c:v>
                </c:pt>
                <c:pt idx="5">
                  <c:v>0.2762</c:v>
                </c:pt>
                <c:pt idx="6">
                  <c:v>0.3412</c:v>
                </c:pt>
                <c:pt idx="7">
                  <c:v>0.39179999999999998</c:v>
                </c:pt>
                <c:pt idx="8">
                  <c:v>0.4325</c:v>
                </c:pt>
                <c:pt idx="9">
                  <c:v>0.44140000000000001</c:v>
                </c:pt>
                <c:pt idx="10">
                  <c:v>0.49719999999999998</c:v>
                </c:pt>
                <c:pt idx="11">
                  <c:v>0.42682780638800771</c:v>
                </c:pt>
                <c:pt idx="12">
                  <c:v>0.38986332736269314</c:v>
                </c:pt>
                <c:pt idx="13">
                  <c:v>0.40118481551526119</c:v>
                </c:pt>
                <c:pt idx="14">
                  <c:v>0.36560937973723895</c:v>
                </c:pt>
                <c:pt idx="15">
                  <c:v>0.37486902967542873</c:v>
                </c:pt>
              </c:numCache>
            </c:numRef>
          </c:val>
          <c:smooth val="0"/>
          <c:extLst>
            <c:ext xmlns:c16="http://schemas.microsoft.com/office/drawing/2014/chart" uri="{C3380CC4-5D6E-409C-BE32-E72D297353CC}">
              <c16:uniqueId val="{0000000A-EB04-43B6-A4DD-FA072A36292F}"/>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6"/>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60000000000000009"/>
          <c:min val="0"/>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2"/>
      </c:valAx>
      <c:spPr>
        <a:noFill/>
        <a:ln w="9525">
          <a:solidFill>
            <a:schemeClr val="tx2"/>
          </a:solidFill>
        </a:ln>
      </c:spPr>
    </c:plotArea>
    <c:legend>
      <c:legendPos val="r"/>
      <c:layout>
        <c:manualLayout>
          <c:xMode val="edge"/>
          <c:yMode val="edge"/>
          <c:x val="2.2490376713809952E-3"/>
          <c:y val="0.77805301987313236"/>
          <c:w val="0.99775087437039256"/>
          <c:h val="0.22194698012686767"/>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'9'!$J$14</c:f>
              <c:strCache>
                <c:ptCount val="1"/>
                <c:pt idx="0">
                  <c:v>Premiums ceded to non-resident reinsurers</c:v>
                </c:pt>
              </c:strCache>
            </c:strRef>
          </c:tx>
          <c:spPr>
            <a:solidFill>
              <a:srgbClr val="057D46"/>
            </a:solidFill>
            <a:ln w="25400">
              <a:noFill/>
            </a:ln>
          </c:spPr>
          <c:invertIfNegative val="0"/>
          <c:cat>
            <c:strRef>
              <c:f>'9'!$M$11:$AB$11</c:f>
              <c:strCache>
                <c:ptCount val="16"/>
                <c:pt idx="0">
                  <c:v>Q1.19</c:v>
                </c:pt>
                <c:pt idx="3">
                  <c:v>Q4.19</c:v>
                </c:pt>
                <c:pt idx="5">
                  <c:v>Q2.20</c:v>
                </c:pt>
                <c:pt idx="7">
                  <c:v>Q4.20</c:v>
                </c:pt>
                <c:pt idx="9">
                  <c:v>Q2.21</c:v>
                </c:pt>
                <c:pt idx="11">
                  <c:v>Q4.21</c:v>
                </c:pt>
                <c:pt idx="13">
                  <c:v>Q2.22</c:v>
                </c:pt>
                <c:pt idx="15">
                  <c:v>Q4.22</c:v>
                </c:pt>
              </c:strCache>
            </c:strRef>
          </c:cat>
          <c:val>
            <c:numRef>
              <c:f>'9'!$M$14:$AB$14</c:f>
              <c:numCache>
                <c:formatCode>0.0</c:formatCode>
                <c:ptCount val="16"/>
                <c:pt idx="0">
                  <c:v>0.79</c:v>
                </c:pt>
                <c:pt idx="1">
                  <c:v>1.04</c:v>
                </c:pt>
                <c:pt idx="2">
                  <c:v>0.69</c:v>
                </c:pt>
                <c:pt idx="3">
                  <c:v>0.78</c:v>
                </c:pt>
                <c:pt idx="4">
                  <c:v>0.88</c:v>
                </c:pt>
                <c:pt idx="5">
                  <c:v>1.04</c:v>
                </c:pt>
                <c:pt idx="6">
                  <c:v>0.84</c:v>
                </c:pt>
                <c:pt idx="7">
                  <c:v>0.88</c:v>
                </c:pt>
                <c:pt idx="8">
                  <c:v>1.18</c:v>
                </c:pt>
                <c:pt idx="9">
                  <c:v>1.58</c:v>
                </c:pt>
                <c:pt idx="10">
                  <c:v>1.18</c:v>
                </c:pt>
                <c:pt idx="11">
                  <c:v>1.013255814739999</c:v>
                </c:pt>
                <c:pt idx="12">
                  <c:v>0.96899295018999987</c:v>
                </c:pt>
                <c:pt idx="13">
                  <c:v>0.77835497166999978</c:v>
                </c:pt>
                <c:pt idx="14">
                  <c:v>0.80773036066000015</c:v>
                </c:pt>
                <c:pt idx="15">
                  <c:v>0.54851527930000021</c:v>
                </c:pt>
              </c:numCache>
            </c:numRef>
          </c:val>
          <c:extLst>
            <c:ext xmlns:c16="http://schemas.microsoft.com/office/drawing/2014/chart" uri="{C3380CC4-5D6E-409C-BE32-E72D297353CC}">
              <c16:uniqueId val="{00000000-2B46-48DF-B2A1-9F573F926083}"/>
            </c:ext>
          </c:extLst>
        </c:ser>
        <c:ser>
          <c:idx val="0"/>
          <c:order val="1"/>
          <c:tx>
            <c:strRef>
              <c:f>'9'!$J$13</c:f>
              <c:strCache>
                <c:ptCount val="1"/>
                <c:pt idx="0">
                  <c:v>Premiums ceded to resident reinsurers</c:v>
                </c:pt>
              </c:strCache>
            </c:strRef>
          </c:tx>
          <c:spPr>
            <a:solidFill>
              <a:srgbClr val="91C864"/>
            </a:solidFill>
            <a:ln w="25400">
              <a:noFill/>
            </a:ln>
          </c:spPr>
          <c:invertIfNegative val="0"/>
          <c:cat>
            <c:strRef>
              <c:f>'9'!$M$11:$AB$11</c:f>
              <c:strCache>
                <c:ptCount val="16"/>
                <c:pt idx="0">
                  <c:v>Q1.19</c:v>
                </c:pt>
                <c:pt idx="3">
                  <c:v>Q4.19</c:v>
                </c:pt>
                <c:pt idx="5">
                  <c:v>Q2.20</c:v>
                </c:pt>
                <c:pt idx="7">
                  <c:v>Q4.20</c:v>
                </c:pt>
                <c:pt idx="9">
                  <c:v>Q2.21</c:v>
                </c:pt>
                <c:pt idx="11">
                  <c:v>Q4.21</c:v>
                </c:pt>
                <c:pt idx="13">
                  <c:v>Q2.22</c:v>
                </c:pt>
                <c:pt idx="15">
                  <c:v>Q4.22</c:v>
                </c:pt>
              </c:strCache>
            </c:strRef>
          </c:cat>
          <c:val>
            <c:numRef>
              <c:f>'9'!$M$13:$AB$13</c:f>
              <c:numCache>
                <c:formatCode>0.0</c:formatCode>
                <c:ptCount val="16"/>
                <c:pt idx="0">
                  <c:v>3.66</c:v>
                </c:pt>
                <c:pt idx="1">
                  <c:v>3.5</c:v>
                </c:pt>
                <c:pt idx="2">
                  <c:v>3.24</c:v>
                </c:pt>
                <c:pt idx="3">
                  <c:v>1.49</c:v>
                </c:pt>
                <c:pt idx="4">
                  <c:v>1.88</c:v>
                </c:pt>
                <c:pt idx="5">
                  <c:v>0.42</c:v>
                </c:pt>
                <c:pt idx="6">
                  <c:v>1.33</c:v>
                </c:pt>
                <c:pt idx="7">
                  <c:v>1.2</c:v>
                </c:pt>
                <c:pt idx="8">
                  <c:v>1.1200000000000001</c:v>
                </c:pt>
                <c:pt idx="9">
                  <c:v>0.82</c:v>
                </c:pt>
                <c:pt idx="10">
                  <c:v>0.89</c:v>
                </c:pt>
                <c:pt idx="11">
                  <c:v>0.91820437739000071</c:v>
                </c:pt>
                <c:pt idx="12">
                  <c:v>0.34180565827999976</c:v>
                </c:pt>
                <c:pt idx="13">
                  <c:v>0.14449511807000068</c:v>
                </c:pt>
                <c:pt idx="14">
                  <c:v>0.38434777847000007</c:v>
                </c:pt>
                <c:pt idx="15">
                  <c:v>0.19437162428999999</c:v>
                </c:pt>
              </c:numCache>
            </c:numRef>
          </c:val>
          <c:extLst>
            <c:ext xmlns:c16="http://schemas.microsoft.com/office/drawing/2014/chart" uri="{C3380CC4-5D6E-409C-BE32-E72D297353CC}">
              <c16:uniqueId val="{00000001-2B46-48DF-B2A1-9F573F926083}"/>
            </c:ext>
          </c:extLst>
        </c:ser>
        <c:dLbls>
          <c:showLegendKey val="0"/>
          <c:showVal val="0"/>
          <c:showCatName val="0"/>
          <c:showSerName val="0"/>
          <c:showPercent val="0"/>
          <c:showBubbleSize val="0"/>
        </c:dLbls>
        <c:gapWidth val="50"/>
        <c:overlap val="100"/>
        <c:axId val="1147064591"/>
        <c:axId val="1"/>
      </c:barChart>
      <c:lineChart>
        <c:grouping val="standard"/>
        <c:varyColors val="0"/>
        <c:ser>
          <c:idx val="4"/>
          <c:order val="2"/>
          <c:tx>
            <c:strRef>
              <c:f>'9'!$J$16</c:f>
              <c:strCache>
                <c:ptCount val="1"/>
                <c:pt idx="0">
                  <c:v>Ratio of claims paid (r.h.s.) </c:v>
                </c:pt>
              </c:strCache>
            </c:strRef>
          </c:tx>
          <c:spPr>
            <a:ln w="25400">
              <a:solidFill>
                <a:srgbClr val="7D0532"/>
              </a:solidFill>
            </a:ln>
          </c:spPr>
          <c:marker>
            <c:symbol val="none"/>
          </c:marker>
          <c:dPt>
            <c:idx val="0"/>
            <c:bubble3D val="0"/>
            <c:spPr>
              <a:ln w="25400">
                <a:noFill/>
              </a:ln>
            </c:spPr>
            <c:extLst>
              <c:ext xmlns:c16="http://schemas.microsoft.com/office/drawing/2014/chart" uri="{C3380CC4-5D6E-409C-BE32-E72D297353CC}">
                <c16:uniqueId val="{00000003-2B46-48DF-B2A1-9F573F926083}"/>
              </c:ext>
            </c:extLst>
          </c:dPt>
          <c:dPt>
            <c:idx val="4"/>
            <c:bubble3D val="0"/>
            <c:spPr>
              <a:ln w="25400">
                <a:noFill/>
              </a:ln>
            </c:spPr>
            <c:extLst>
              <c:ext xmlns:c16="http://schemas.microsoft.com/office/drawing/2014/chart" uri="{C3380CC4-5D6E-409C-BE32-E72D297353CC}">
                <c16:uniqueId val="{00000005-2B46-48DF-B2A1-9F573F926083}"/>
              </c:ext>
            </c:extLst>
          </c:dPt>
          <c:dPt>
            <c:idx val="8"/>
            <c:bubble3D val="0"/>
            <c:spPr>
              <a:ln w="25400">
                <a:noFill/>
              </a:ln>
            </c:spPr>
            <c:extLst>
              <c:ext xmlns:c16="http://schemas.microsoft.com/office/drawing/2014/chart" uri="{C3380CC4-5D6E-409C-BE32-E72D297353CC}">
                <c16:uniqueId val="{00000007-2B46-48DF-B2A1-9F573F926083}"/>
              </c:ext>
            </c:extLst>
          </c:dPt>
          <c:dPt>
            <c:idx val="12"/>
            <c:bubble3D val="0"/>
            <c:spPr>
              <a:ln w="25400">
                <a:noFill/>
              </a:ln>
            </c:spPr>
            <c:extLst>
              <c:ext xmlns:c16="http://schemas.microsoft.com/office/drawing/2014/chart" uri="{C3380CC4-5D6E-409C-BE32-E72D297353CC}">
                <c16:uniqueId val="{00000009-2B46-48DF-B2A1-9F573F926083}"/>
              </c:ext>
            </c:extLst>
          </c:dPt>
          <c:val>
            <c:numRef>
              <c:f>'9'!$M$16:$AB$16</c:f>
              <c:numCache>
                <c:formatCode>0%</c:formatCode>
                <c:ptCount val="16"/>
                <c:pt idx="0">
                  <c:v>0.1221</c:v>
                </c:pt>
                <c:pt idx="1">
                  <c:v>0.12379999999999999</c:v>
                </c:pt>
                <c:pt idx="2">
                  <c:v>0.1166</c:v>
                </c:pt>
                <c:pt idx="3">
                  <c:v>0.19769999999999999</c:v>
                </c:pt>
                <c:pt idx="4">
                  <c:v>0.22969999999999999</c:v>
                </c:pt>
                <c:pt idx="5">
                  <c:v>0.2762</c:v>
                </c:pt>
                <c:pt idx="6">
                  <c:v>0.3412</c:v>
                </c:pt>
                <c:pt idx="7">
                  <c:v>0.39179999999999998</c:v>
                </c:pt>
                <c:pt idx="8">
                  <c:v>0.4325</c:v>
                </c:pt>
                <c:pt idx="9">
                  <c:v>0.44140000000000001</c:v>
                </c:pt>
                <c:pt idx="10">
                  <c:v>0.49719999999999998</c:v>
                </c:pt>
                <c:pt idx="11">
                  <c:v>0.42682780638800771</c:v>
                </c:pt>
                <c:pt idx="12">
                  <c:v>0.38986332736269314</c:v>
                </c:pt>
                <c:pt idx="13">
                  <c:v>0.40118481551526119</c:v>
                </c:pt>
                <c:pt idx="14">
                  <c:v>0.36560937973723895</c:v>
                </c:pt>
                <c:pt idx="15">
                  <c:v>0.37486902967542873</c:v>
                </c:pt>
              </c:numCache>
            </c:numRef>
          </c:val>
          <c:smooth val="0"/>
          <c:extLst>
            <c:ext xmlns:c16="http://schemas.microsoft.com/office/drawing/2014/chart" uri="{C3380CC4-5D6E-409C-BE32-E72D297353CC}">
              <c16:uniqueId val="{0000000A-2B46-48DF-B2A1-9F573F926083}"/>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6"/>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60000000000000009"/>
          <c:min val="0"/>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2"/>
      </c:valAx>
      <c:spPr>
        <a:noFill/>
        <a:ln w="9525">
          <a:solidFill>
            <a:schemeClr val="tx2"/>
          </a:solidFill>
        </a:ln>
      </c:spPr>
    </c:plotArea>
    <c:legend>
      <c:legendPos val="r"/>
      <c:layout>
        <c:manualLayout>
          <c:xMode val="edge"/>
          <c:yMode val="edge"/>
          <c:x val="2.2490376713809952E-3"/>
          <c:y val="0.77805301987313236"/>
          <c:w val="0.99775087437039256"/>
          <c:h val="0.22194698012686767"/>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'10'!$J$9</c:f>
              <c:strCache>
                <c:ptCount val="1"/>
                <c:pt idx="0">
                  <c:v>Премії</c:v>
                </c:pt>
              </c:strCache>
            </c:strRef>
          </c:tx>
          <c:spPr>
            <a:solidFill>
              <a:srgbClr val="057D46"/>
            </a:solidFill>
            <a:ln>
              <a:noFill/>
            </a:ln>
            <a:effectLst/>
          </c:spPr>
          <c:invertIfNegative val="0"/>
          <c:dLbls>
            <c:dLbl>
              <c:idx val="0"/>
              <c:tx>
                <c:rich>
                  <a:bodyPr/>
                  <a:lstStyle/>
                  <a:p>
                    <a:fld id="{3015679E-B540-45ED-BBA5-2110AEE235AE}"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4966-4B5E-8473-6FCFF1857D7E}"/>
                </c:ext>
              </c:extLst>
            </c:dLbl>
            <c:dLbl>
              <c:idx val="1"/>
              <c:tx>
                <c:rich>
                  <a:bodyPr/>
                  <a:lstStyle/>
                  <a:p>
                    <a:fld id="{905324DD-A380-47E2-A9FA-F735F1998116}"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966-4B5E-8473-6FCFF1857D7E}"/>
                </c:ext>
              </c:extLst>
            </c:dLbl>
            <c:dLbl>
              <c:idx val="2"/>
              <c:layout>
                <c:manualLayout>
                  <c:x val="-3.6400238729663431E-4"/>
                  <c:y val="-5.8866834301312078E-3"/>
                </c:manualLayout>
              </c:layout>
              <c:tx>
                <c:rich>
                  <a:bodyPr/>
                  <a:lstStyle/>
                  <a:p>
                    <a:fld id="{216D020C-77A3-4E9D-B718-6BF7D4C70D7E}"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966-4B5E-8473-6FCFF1857D7E}"/>
                </c:ext>
              </c:extLst>
            </c:dLbl>
            <c:dLbl>
              <c:idx val="3"/>
              <c:tx>
                <c:rich>
                  <a:bodyPr/>
                  <a:lstStyle/>
                  <a:p>
                    <a:fld id="{07563145-9B50-4963-B0C5-CF9872A49054}"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966-4B5E-8473-6FCFF1857D7E}"/>
                </c:ext>
              </c:extLst>
            </c:dLbl>
            <c:dLbl>
              <c:idx val="4"/>
              <c:tx>
                <c:rich>
                  <a:bodyPr/>
                  <a:lstStyle/>
                  <a:p>
                    <a:fld id="{C900DF4B-416F-4B0B-8E0A-D07A2445167D}"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966-4B5E-8473-6FCFF1857D7E}"/>
                </c:ext>
              </c:extLst>
            </c:dLbl>
            <c:dLbl>
              <c:idx val="5"/>
              <c:tx>
                <c:rich>
                  <a:bodyPr/>
                  <a:lstStyle/>
                  <a:p>
                    <a:fld id="{AF095BC6-0011-4304-B214-ABCF33562561}"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966-4B5E-8473-6FCFF1857D7E}"/>
                </c:ext>
              </c:extLst>
            </c:dLbl>
            <c:dLbl>
              <c:idx val="6"/>
              <c:tx>
                <c:rich>
                  <a:bodyPr/>
                  <a:lstStyle/>
                  <a:p>
                    <a:fld id="{B2BA12A0-3F25-4857-B7A9-7D4109315A48}"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4966-4B5E-8473-6FCFF1857D7E}"/>
                </c:ext>
              </c:extLst>
            </c:dLbl>
            <c:dLbl>
              <c:idx val="7"/>
              <c:tx>
                <c:rich>
                  <a:bodyPr/>
                  <a:lstStyle/>
                  <a:p>
                    <a:fld id="{5C40EF63-41F6-4CC2-B046-3C269059AC8E}"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4966-4B5E-8473-6FCFF1857D7E}"/>
                </c:ext>
              </c:extLst>
            </c:dLbl>
            <c:dLbl>
              <c:idx val="8"/>
              <c:tx>
                <c:rich>
                  <a:bodyPr/>
                  <a:lstStyle/>
                  <a:p>
                    <a:fld id="{E5544BFE-580D-423C-AC66-B653F7D87D3C}"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4966-4B5E-8473-6FCFF1857D7E}"/>
                </c:ext>
              </c:extLst>
            </c:dLbl>
            <c:dLbl>
              <c:idx val="9"/>
              <c:tx>
                <c:rich>
                  <a:bodyPr/>
                  <a:lstStyle/>
                  <a:p>
                    <a:fld id="{95C7701A-787F-4644-BFF7-6CFF3461FFDC}"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4966-4B5E-8473-6FCFF1857D7E}"/>
                </c:ext>
              </c:extLst>
            </c:dLbl>
            <c:dLbl>
              <c:idx val="10"/>
              <c:tx>
                <c:rich>
                  <a:bodyPr rot="0" spcFirstLastPara="1" vertOverflow="ellipsis" vert="horz" wrap="square" lIns="38100" tIns="19050" rIns="38100" bIns="19050" anchor="ctr" anchorCtr="1">
                    <a:spAutoFit/>
                  </a:bodyPr>
                  <a:lstStyle/>
                  <a:p>
                    <a:pPr>
                      <a:defRPr sz="750" b="0" i="0" u="none" strike="noStrike" kern="1200" baseline="0">
                        <a:solidFill>
                          <a:schemeClr val="tx1"/>
                        </a:solidFill>
                        <a:latin typeface="Arial"/>
                        <a:ea typeface="Arial"/>
                        <a:cs typeface="Arial"/>
                      </a:defRPr>
                    </a:pPr>
                    <a:fld id="{EB32C524-F515-45CE-B38B-073ECF9097BC}" type="CELLRANGE">
                      <a:rPr lang="en-US">
                        <a:solidFill>
                          <a:schemeClr val="tx1"/>
                        </a:solidFill>
                      </a:rPr>
                      <a:pPr>
                        <a:defRPr>
                          <a:solidFill>
                            <a:schemeClr val="tx1"/>
                          </a:solidFill>
                        </a:defRPr>
                      </a:pPr>
                      <a:t>[ДІАПАЗОН КЛІТИНОК]</a:t>
                    </a:fld>
                    <a:endParaRPr lang="uk-UA"/>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solidFill>
                      <a:latin typeface="Arial"/>
                      <a:ea typeface="Arial"/>
                      <a:cs typeface="Arial"/>
                    </a:defRPr>
                  </a:pPr>
                  <a:endParaRPr lang="uk-UA"/>
                </a:p>
              </c:tx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966-4B5E-8473-6FCFF1857D7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'10'!$I$10:$I$20</c:f>
              <c:strCache>
                <c:ptCount val="11"/>
                <c:pt idx="0">
                  <c:v>КАСКО</c:v>
                </c:pt>
                <c:pt idx="1">
                  <c:v>ОСЦПВ</c:v>
                </c:pt>
                <c:pt idx="2">
                  <c:v>Медичне страхування</c:v>
                </c:pt>
                <c:pt idx="3">
                  <c:v>Життя</c:v>
                </c:pt>
                <c:pt idx="4">
                  <c:v>“Зелена картка” </c:v>
                </c:pt>
                <c:pt idx="5">
                  <c:v>Майно та вогн. ризики</c:v>
                </c:pt>
                <c:pt idx="6">
                  <c:v>Відповідальність</c:v>
                </c:pt>
                <c:pt idx="7">
                  <c:v>Від нещасних випадків</c:v>
                </c:pt>
                <c:pt idx="8">
                  <c:v>Фінансові ризики</c:v>
                </c:pt>
                <c:pt idx="9">
                  <c:v>Вантажі та багаж</c:v>
                </c:pt>
                <c:pt idx="10">
                  <c:v>Інше</c:v>
                </c:pt>
              </c:strCache>
            </c:strRef>
          </c:cat>
          <c:val>
            <c:numRef>
              <c:f>'10'!$J$10:$J$20</c:f>
              <c:numCache>
                <c:formatCode>_-* #\ ##0.0_-;\-* #\ ##0.0_-;_-* "-"??_-;_-@_-</c:formatCode>
                <c:ptCount val="11"/>
                <c:pt idx="0">
                  <c:v>8.3900032209600059</c:v>
                </c:pt>
                <c:pt idx="1">
                  <c:v>6.7751430188600006</c:v>
                </c:pt>
                <c:pt idx="2">
                  <c:v>6.6039339472300007</c:v>
                </c:pt>
                <c:pt idx="3">
                  <c:v>4.8014466050499998</c:v>
                </c:pt>
                <c:pt idx="4">
                  <c:v>3.9783292997200004</c:v>
                </c:pt>
                <c:pt idx="5">
                  <c:v>2.4102006684400008</c:v>
                </c:pt>
                <c:pt idx="6">
                  <c:v>1.4824621891500005</c:v>
                </c:pt>
                <c:pt idx="7">
                  <c:v>1.3916588654100006</c:v>
                </c:pt>
                <c:pt idx="8">
                  <c:v>0.88218883343999999</c:v>
                </c:pt>
                <c:pt idx="9">
                  <c:v>0.8856842643399998</c:v>
                </c:pt>
                <c:pt idx="10">
                  <c:v>1.0918936436799953</c:v>
                </c:pt>
              </c:numCache>
            </c:numRef>
          </c:val>
          <c:extLst>
            <c:ext xmlns:c15="http://schemas.microsoft.com/office/drawing/2012/chart" uri="{02D57815-91ED-43cb-92C2-25804820EDAC}">
              <c15:datalabelsRange>
                <c15:f>'10'!$L$10:$L$20</c15:f>
                <c15:dlblRangeCache>
                  <c:ptCount val="11"/>
                  <c:pt idx="0">
                    <c:v>47%</c:v>
                  </c:pt>
                  <c:pt idx="1">
                    <c:v>41%</c:v>
                  </c:pt>
                  <c:pt idx="2">
                    <c:v>45%</c:v>
                  </c:pt>
                  <c:pt idx="3">
                    <c:v>17%</c:v>
                  </c:pt>
                  <c:pt idx="4">
                    <c:v>20%</c:v>
                  </c:pt>
                  <c:pt idx="5">
                    <c:v>22%</c:v>
                  </c:pt>
                  <c:pt idx="6">
                    <c:v>12%</c:v>
                  </c:pt>
                  <c:pt idx="7">
                    <c:v>16%</c:v>
                  </c:pt>
                  <c:pt idx="8">
                    <c:v>56%</c:v>
                  </c:pt>
                  <c:pt idx="9">
                    <c:v>11%</c:v>
                  </c:pt>
                  <c:pt idx="10">
                    <c:v>11%</c:v>
                  </c:pt>
                </c15:dlblRangeCache>
              </c15:datalabelsRange>
            </c:ext>
            <c:ext xmlns:c16="http://schemas.microsoft.com/office/drawing/2014/chart" uri="{C3380CC4-5D6E-409C-BE32-E72D297353CC}">
              <c16:uniqueId val="{0000000B-4966-4B5E-8473-6FCFF1857D7E}"/>
            </c:ext>
          </c:extLst>
        </c:ser>
        <c:ser>
          <c:idx val="1"/>
          <c:order val="1"/>
          <c:tx>
            <c:strRef>
              <c:f>'10'!$K$9</c:f>
              <c:strCache>
                <c:ptCount val="1"/>
                <c:pt idx="0">
                  <c:v>Виплати</c:v>
                </c:pt>
              </c:strCache>
            </c:strRef>
          </c:tx>
          <c:spPr>
            <a:solidFill>
              <a:srgbClr val="91C864"/>
            </a:solidFill>
            <a:ln>
              <a:noFill/>
            </a:ln>
            <a:effectLst/>
          </c:spPr>
          <c:invertIfNegative val="0"/>
          <c:cat>
            <c:strRef>
              <c:f>'10'!$I$10:$I$20</c:f>
              <c:strCache>
                <c:ptCount val="11"/>
                <c:pt idx="0">
                  <c:v>КАСКО</c:v>
                </c:pt>
                <c:pt idx="1">
                  <c:v>ОСЦПВ</c:v>
                </c:pt>
                <c:pt idx="2">
                  <c:v>Медичне страхування</c:v>
                </c:pt>
                <c:pt idx="3">
                  <c:v>Життя</c:v>
                </c:pt>
                <c:pt idx="4">
                  <c:v>“Зелена картка” </c:v>
                </c:pt>
                <c:pt idx="5">
                  <c:v>Майно та вогн. ризики</c:v>
                </c:pt>
                <c:pt idx="6">
                  <c:v>Відповідальність</c:v>
                </c:pt>
                <c:pt idx="7">
                  <c:v>Від нещасних випадків</c:v>
                </c:pt>
                <c:pt idx="8">
                  <c:v>Фінансові ризики</c:v>
                </c:pt>
                <c:pt idx="9">
                  <c:v>Вантажі та багаж</c:v>
                </c:pt>
                <c:pt idx="10">
                  <c:v>Інше</c:v>
                </c:pt>
              </c:strCache>
            </c:strRef>
          </c:cat>
          <c:val>
            <c:numRef>
              <c:f>'10'!$K$10:$K$20</c:f>
              <c:numCache>
                <c:formatCode>_-* #\ ##0.0_-;\-* #\ ##0.0_-;_-* "-"??_-;_-@_-</c:formatCode>
                <c:ptCount val="11"/>
                <c:pt idx="0">
                  <c:v>3.9133613850400004</c:v>
                </c:pt>
                <c:pt idx="1">
                  <c:v>2.7665949930700005</c:v>
                </c:pt>
                <c:pt idx="2">
                  <c:v>2.9522871591599995</c:v>
                </c:pt>
                <c:pt idx="3">
                  <c:v>0.83136328653000002</c:v>
                </c:pt>
                <c:pt idx="4">
                  <c:v>0.79371856120999995</c:v>
                </c:pt>
                <c:pt idx="5">
                  <c:v>0.53320715355000015</c:v>
                </c:pt>
                <c:pt idx="6">
                  <c:v>0.17210423923000001</c:v>
                </c:pt>
                <c:pt idx="7">
                  <c:v>0.22021539075999993</c:v>
                </c:pt>
                <c:pt idx="8">
                  <c:v>0.49502030527999996</c:v>
                </c:pt>
                <c:pt idx="9">
                  <c:v>9.5392031510000017E-2</c:v>
                </c:pt>
                <c:pt idx="10">
                  <c:v>0.11861355493000048</c:v>
                </c:pt>
              </c:numCache>
            </c:numRef>
          </c:val>
          <c:extLst>
            <c:ext xmlns:c16="http://schemas.microsoft.com/office/drawing/2014/chart" uri="{C3380CC4-5D6E-409C-BE32-E72D297353CC}">
              <c16:uniqueId val="{0000000C-4966-4B5E-8473-6FCFF1857D7E}"/>
            </c:ext>
          </c:extLst>
        </c:ser>
        <c:dLbls>
          <c:showLegendKey val="0"/>
          <c:showVal val="0"/>
          <c:showCatName val="0"/>
          <c:showSerName val="0"/>
          <c:showPercent val="0"/>
          <c:showBubbleSize val="0"/>
        </c:dLbls>
        <c:gapWidth val="5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10"/>
          <c:min val="0"/>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'1'!$H$10</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44561</c:v>
                </c:pt>
                <c:pt idx="3">
                  <c:v>44651</c:v>
                </c:pt>
                <c:pt idx="4">
                  <c:v>44742</c:v>
                </c:pt>
                <c:pt idx="5">
                  <c:v>44834</c:v>
                </c:pt>
                <c:pt idx="6">
                  <c:v>44926</c:v>
                </c:pt>
              </c:numCache>
            </c:numRef>
          </c:cat>
          <c:val>
            <c:numRef>
              <c:f>'1'!$J$10:$P$10</c:f>
              <c:numCache>
                <c:formatCode>#,##0</c:formatCode>
                <c:ptCount val="7"/>
                <c:pt idx="0">
                  <c:v>1493.3</c:v>
                </c:pt>
                <c:pt idx="1">
                  <c:v>1822.8409999999999</c:v>
                </c:pt>
                <c:pt idx="2">
                  <c:v>2053.232</c:v>
                </c:pt>
                <c:pt idx="3">
                  <c:v>1970.145</c:v>
                </c:pt>
                <c:pt idx="4">
                  <c:v>2042.9179999999999</c:v>
                </c:pt>
                <c:pt idx="5">
                  <c:v>2167.5549999999998</c:v>
                </c:pt>
                <c:pt idx="6">
                  <c:v>2353.5920000000001</c:v>
                </c:pt>
              </c:numCache>
            </c:numRef>
          </c:val>
          <c:extLst>
            <c:ext xmlns:c16="http://schemas.microsoft.com/office/drawing/2014/chart" uri="{C3380CC4-5D6E-409C-BE32-E72D297353CC}">
              <c16:uniqueId val="{00000000-5CB1-4D22-B55B-B771B1C1F378}"/>
            </c:ext>
          </c:extLst>
        </c:ser>
        <c:ser>
          <c:idx val="1"/>
          <c:order val="2"/>
          <c:tx>
            <c:strRef>
              <c:f>'1'!$H$11</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44561</c:v>
                </c:pt>
                <c:pt idx="3">
                  <c:v>44651</c:v>
                </c:pt>
                <c:pt idx="4">
                  <c:v>44742</c:v>
                </c:pt>
                <c:pt idx="5">
                  <c:v>44834</c:v>
                </c:pt>
                <c:pt idx="6">
                  <c:v>44926</c:v>
                </c:pt>
              </c:numCache>
            </c:numRef>
          </c:cat>
          <c:val>
            <c:numRef>
              <c:f>'1'!$J$11:$P$11</c:f>
              <c:numCache>
                <c:formatCode>#,##0</c:formatCode>
                <c:ptCount val="7"/>
                <c:pt idx="0">
                  <c:v>63.9</c:v>
                </c:pt>
                <c:pt idx="1">
                  <c:v>64.902723061100005</c:v>
                </c:pt>
                <c:pt idx="2">
                  <c:v>64.209234058679996</c:v>
                </c:pt>
                <c:pt idx="3">
                  <c:v>64.628893400779987</c:v>
                </c:pt>
                <c:pt idx="4">
                  <c:v>65.904426817730027</c:v>
                </c:pt>
                <c:pt idx="5">
                  <c:v>70.869030150550017</c:v>
                </c:pt>
                <c:pt idx="6">
                  <c:v>70.334025929369986</c:v>
                </c:pt>
              </c:numCache>
            </c:numRef>
          </c:val>
          <c:extLst>
            <c:ext xmlns:c16="http://schemas.microsoft.com/office/drawing/2014/chart" uri="{C3380CC4-5D6E-409C-BE32-E72D297353CC}">
              <c16:uniqueId val="{00000001-5CB1-4D22-B55B-B771B1C1F378}"/>
            </c:ext>
          </c:extLst>
        </c:ser>
        <c:ser>
          <c:idx val="3"/>
          <c:order val="3"/>
          <c:tx>
            <c:strRef>
              <c:f>'1'!$H$13</c:f>
              <c:strCache>
                <c:ptCount val="1"/>
                <c:pt idx="0">
                  <c:v>Finance companies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44561</c:v>
                </c:pt>
                <c:pt idx="3">
                  <c:v>44651</c:v>
                </c:pt>
                <c:pt idx="4">
                  <c:v>44742</c:v>
                </c:pt>
                <c:pt idx="5">
                  <c:v>44834</c:v>
                </c:pt>
                <c:pt idx="6">
                  <c:v>44926</c:v>
                </c:pt>
              </c:numCache>
            </c:numRef>
          </c:cat>
          <c:val>
            <c:numRef>
              <c:f>'1'!$J$13:$P$13</c:f>
              <c:numCache>
                <c:formatCode>#,##0</c:formatCode>
                <c:ptCount val="7"/>
                <c:pt idx="0">
                  <c:v>162.19999999999999</c:v>
                </c:pt>
                <c:pt idx="1">
                  <c:v>187.57274462381</c:v>
                </c:pt>
                <c:pt idx="2">
                  <c:v>216.40651326604979</c:v>
                </c:pt>
                <c:pt idx="3">
                  <c:v>213.79188838054</c:v>
                </c:pt>
                <c:pt idx="4">
                  <c:v>214.42712901674</c:v>
                </c:pt>
                <c:pt idx="5">
                  <c:v>218.10899251308982</c:v>
                </c:pt>
                <c:pt idx="6">
                  <c:v>244.34506082711999</c:v>
                </c:pt>
              </c:numCache>
            </c:numRef>
          </c:val>
          <c:extLst>
            <c:ext xmlns:c16="http://schemas.microsoft.com/office/drawing/2014/chart" uri="{C3380CC4-5D6E-409C-BE32-E72D297353CC}">
              <c16:uniqueId val="{00000002-5CB1-4D22-B55B-B771B1C1F378}"/>
            </c:ext>
          </c:extLst>
        </c:ser>
        <c:dLbls>
          <c:showLegendKey val="0"/>
          <c:showVal val="0"/>
          <c:showCatName val="0"/>
          <c:showSerName val="0"/>
          <c:showPercent val="0"/>
          <c:showBubbleSize val="0"/>
        </c:dLbls>
        <c:gapWidth val="50"/>
        <c:overlap val="100"/>
        <c:axId val="464781936"/>
        <c:axId val="464785216"/>
      </c:barChart>
      <c:barChart>
        <c:barDir val="col"/>
        <c:grouping val="stacked"/>
        <c:varyColors val="0"/>
        <c:ser>
          <c:idx val="2"/>
          <c:order val="1"/>
          <c:tx>
            <c:strRef>
              <c:f>'1'!$H$12</c:f>
              <c:strCache>
                <c:ptCount val="1"/>
                <c:pt idx="0">
                  <c:v>Credit unions (r.h.s.)</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44561</c:v>
                </c:pt>
                <c:pt idx="3">
                  <c:v>44651</c:v>
                </c:pt>
                <c:pt idx="4">
                  <c:v>44742</c:v>
                </c:pt>
                <c:pt idx="5">
                  <c:v>44834</c:v>
                </c:pt>
                <c:pt idx="6">
                  <c:v>44926</c:v>
                </c:pt>
              </c:numCache>
            </c:numRef>
          </c:cat>
          <c:val>
            <c:numRef>
              <c:f>'1'!$J$12:$P$12</c:f>
              <c:numCache>
                <c:formatCode>#,##0</c:formatCode>
                <c:ptCount val="7"/>
                <c:pt idx="0">
                  <c:v>2.5</c:v>
                </c:pt>
                <c:pt idx="1">
                  <c:v>2.3170437857200015</c:v>
                </c:pt>
                <c:pt idx="2">
                  <c:v>2.3297405580000001</c:v>
                </c:pt>
                <c:pt idx="3">
                  <c:v>1.731453583</c:v>
                </c:pt>
                <c:pt idx="4">
                  <c:v>1.6800863210000001</c:v>
                </c:pt>
                <c:pt idx="5">
                  <c:v>1.5236792560000001</c:v>
                </c:pt>
                <c:pt idx="6">
                  <c:v>1.2876536540000001</c:v>
                </c:pt>
              </c:numCache>
            </c:numRef>
          </c:val>
          <c:extLst>
            <c:ext xmlns:c16="http://schemas.microsoft.com/office/drawing/2014/chart" uri="{C3380CC4-5D6E-409C-BE32-E72D297353CC}">
              <c16:uniqueId val="{00000003-5CB1-4D22-B55B-B771B1C1F378}"/>
            </c:ext>
          </c:extLst>
        </c:ser>
        <c:ser>
          <c:idx val="4"/>
          <c:order val="4"/>
          <c:tx>
            <c:strRef>
              <c:f>'1'!$H$14</c:f>
              <c:strCache>
                <c:ptCount val="1"/>
                <c:pt idx="0">
                  <c:v>Pawnshops (r.h.s.)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44561</c:v>
                </c:pt>
                <c:pt idx="3">
                  <c:v>44651</c:v>
                </c:pt>
                <c:pt idx="4">
                  <c:v>44742</c:v>
                </c:pt>
                <c:pt idx="5">
                  <c:v>44834</c:v>
                </c:pt>
                <c:pt idx="6">
                  <c:v>44926</c:v>
                </c:pt>
              </c:numCache>
            </c:numRef>
          </c:cat>
          <c:val>
            <c:numRef>
              <c:f>'1'!$J$14:$P$14</c:f>
              <c:numCache>
                <c:formatCode>#,##0</c:formatCode>
                <c:ptCount val="7"/>
                <c:pt idx="0">
                  <c:v>4.3</c:v>
                </c:pt>
                <c:pt idx="1">
                  <c:v>3.85387733546</c:v>
                </c:pt>
                <c:pt idx="2">
                  <c:v>4.2889560958599962</c:v>
                </c:pt>
                <c:pt idx="3">
                  <c:v>4.3343585955199995</c:v>
                </c:pt>
                <c:pt idx="4">
                  <c:v>4.408724282989998</c:v>
                </c:pt>
                <c:pt idx="5">
                  <c:v>4.415763171390001</c:v>
                </c:pt>
                <c:pt idx="6">
                  <c:v>4.0932130529499995</c:v>
                </c:pt>
              </c:numCache>
            </c:numRef>
          </c:val>
          <c:extLst>
            <c:ext xmlns:c16="http://schemas.microsoft.com/office/drawing/2014/chart" uri="{C3380CC4-5D6E-409C-BE32-E72D297353CC}">
              <c16:uniqueId val="{00000004-5CB1-4D22-B55B-B771B1C1F378}"/>
            </c:ext>
          </c:extLst>
        </c:ser>
        <c:dLbls>
          <c:showLegendKey val="0"/>
          <c:showVal val="0"/>
          <c:showCatName val="0"/>
          <c:showSerName val="0"/>
          <c:showPercent val="0"/>
          <c:showBubbleSize val="0"/>
        </c:dLbls>
        <c:gapWidth val="150"/>
        <c:overlap val="100"/>
        <c:axId val="1845169615"/>
        <c:axId val="1845172111"/>
      </c:bar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valAx>
        <c:axId val="1845172111"/>
        <c:scaling>
          <c:orientation val="minMax"/>
          <c:max val="30"/>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845169615"/>
        <c:crosses val="max"/>
        <c:crossBetween val="between"/>
      </c:valAx>
      <c:dateAx>
        <c:axId val="1845169615"/>
        <c:scaling>
          <c:orientation val="minMax"/>
        </c:scaling>
        <c:delete val="1"/>
        <c:axPos val="b"/>
        <c:numFmt formatCode="m/d/yyyy" sourceLinked="1"/>
        <c:majorTickMark val="out"/>
        <c:minorTickMark val="none"/>
        <c:tickLblPos val="nextTo"/>
        <c:crossAx val="1845172111"/>
        <c:crosses val="autoZero"/>
        <c:auto val="1"/>
        <c:lblOffset val="100"/>
        <c:baseTimeUnit val="months"/>
      </c:date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653E-4"/>
          <c:y val="0.84241535191449868"/>
          <c:w val="0.99982062302303498"/>
          <c:h val="0.1575846480855012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'10'!$J$8</c:f>
              <c:strCache>
                <c:ptCount val="1"/>
                <c:pt idx="0">
                  <c:v>Premiums</c:v>
                </c:pt>
              </c:strCache>
            </c:strRef>
          </c:tx>
          <c:spPr>
            <a:solidFill>
              <a:srgbClr val="057D46"/>
            </a:solidFill>
            <a:ln>
              <a:noFill/>
            </a:ln>
            <a:effectLst/>
          </c:spPr>
          <c:invertIfNegative val="0"/>
          <c:dLbls>
            <c:dLbl>
              <c:idx val="0"/>
              <c:tx>
                <c:rich>
                  <a:bodyPr/>
                  <a:lstStyle/>
                  <a:p>
                    <a:fld id="{C7BE838D-5D19-4F6E-BBD0-14D59C991B90}"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3BBE-4E40-B4DE-5B8EB293AF9C}"/>
                </c:ext>
              </c:extLst>
            </c:dLbl>
            <c:dLbl>
              <c:idx val="1"/>
              <c:tx>
                <c:rich>
                  <a:bodyPr/>
                  <a:lstStyle/>
                  <a:p>
                    <a:fld id="{764B3996-4CD0-473A-B281-F32B3724558D}"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BBE-4E40-B4DE-5B8EB293AF9C}"/>
                </c:ext>
              </c:extLst>
            </c:dLbl>
            <c:dLbl>
              <c:idx val="2"/>
              <c:layout>
                <c:manualLayout>
                  <c:x val="-3.6400238729663431E-4"/>
                  <c:y val="-5.8866834301312078E-3"/>
                </c:manualLayout>
              </c:layout>
              <c:tx>
                <c:rich>
                  <a:bodyPr/>
                  <a:lstStyle/>
                  <a:p>
                    <a:fld id="{2F432167-0308-4A02-985B-F74E1779A6AB}"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BBE-4E40-B4DE-5B8EB293AF9C}"/>
                </c:ext>
              </c:extLst>
            </c:dLbl>
            <c:dLbl>
              <c:idx val="3"/>
              <c:tx>
                <c:rich>
                  <a:bodyPr/>
                  <a:lstStyle/>
                  <a:p>
                    <a:fld id="{87F41AC1-DBB2-4065-84EB-715CF1151D5D}"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BBE-4E40-B4DE-5B8EB293AF9C}"/>
                </c:ext>
              </c:extLst>
            </c:dLbl>
            <c:dLbl>
              <c:idx val="4"/>
              <c:tx>
                <c:rich>
                  <a:bodyPr/>
                  <a:lstStyle/>
                  <a:p>
                    <a:fld id="{12A0095E-D089-4A91-AB70-D90B64543E16}"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BBE-4E40-B4DE-5B8EB293AF9C}"/>
                </c:ext>
              </c:extLst>
            </c:dLbl>
            <c:dLbl>
              <c:idx val="5"/>
              <c:tx>
                <c:rich>
                  <a:bodyPr/>
                  <a:lstStyle/>
                  <a:p>
                    <a:fld id="{ED223C17-5FB6-4614-80ED-A2451ACB3C7F}"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BBE-4E40-B4DE-5B8EB293AF9C}"/>
                </c:ext>
              </c:extLst>
            </c:dLbl>
            <c:dLbl>
              <c:idx val="6"/>
              <c:tx>
                <c:rich>
                  <a:bodyPr/>
                  <a:lstStyle/>
                  <a:p>
                    <a:fld id="{74EECF39-2334-4294-A48E-E5CEA64F45E8}"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3BBE-4E40-B4DE-5B8EB293AF9C}"/>
                </c:ext>
              </c:extLst>
            </c:dLbl>
            <c:dLbl>
              <c:idx val="7"/>
              <c:tx>
                <c:rich>
                  <a:bodyPr/>
                  <a:lstStyle/>
                  <a:p>
                    <a:fld id="{4286C225-E98D-4AFA-B082-30F33D9AA557}"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3BBE-4E40-B4DE-5B8EB293AF9C}"/>
                </c:ext>
              </c:extLst>
            </c:dLbl>
            <c:dLbl>
              <c:idx val="8"/>
              <c:tx>
                <c:rich>
                  <a:bodyPr/>
                  <a:lstStyle/>
                  <a:p>
                    <a:fld id="{660E8CB9-4F2F-4456-8D47-D296D13E151D}"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3BBE-4E40-B4DE-5B8EB293AF9C}"/>
                </c:ext>
              </c:extLst>
            </c:dLbl>
            <c:dLbl>
              <c:idx val="9"/>
              <c:tx>
                <c:rich>
                  <a:bodyPr/>
                  <a:lstStyle/>
                  <a:p>
                    <a:fld id="{D7B5BA4E-DD08-4462-9F44-FD2F9B7EC2A0}"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BBE-4E40-B4DE-5B8EB293AF9C}"/>
                </c:ext>
              </c:extLst>
            </c:dLbl>
            <c:dLbl>
              <c:idx val="10"/>
              <c:tx>
                <c:rich>
                  <a:bodyPr rot="0" spcFirstLastPara="1" vertOverflow="ellipsis" vert="horz" wrap="square" lIns="38100" tIns="19050" rIns="38100" bIns="19050" anchor="ctr" anchorCtr="1">
                    <a:noAutofit/>
                  </a:bodyPr>
                  <a:lstStyle/>
                  <a:p>
                    <a:pPr>
                      <a:defRPr sz="750" b="0" i="0" u="none" strike="noStrike" kern="1200" baseline="0">
                        <a:solidFill>
                          <a:srgbClr val="000000"/>
                        </a:solidFill>
                        <a:latin typeface="Arial"/>
                        <a:ea typeface="Arial"/>
                        <a:cs typeface="Arial"/>
                      </a:defRPr>
                    </a:pPr>
                    <a:fld id="{79F882C8-CEA1-4337-BA84-8423C9086672}" type="CELLRANGE">
                      <a:rPr lang="uk-UA"/>
                      <a:pPr>
                        <a:defRPr sz="750" b="0" i="0" u="none" strike="noStrike" kern="1200" baseline="0">
                          <a:solidFill>
                            <a:srgbClr val="000000"/>
                          </a:solidFill>
                          <a:latin typeface="Arial"/>
                          <a:ea typeface="Arial"/>
                          <a:cs typeface="Arial"/>
                        </a:defRPr>
                      </a:pPr>
                      <a:t>[ДІАПАЗОН КЛІТИНОК]</a:t>
                    </a:fld>
                    <a:endParaRPr lang="uk-UA"/>
                  </a:p>
                </c:rich>
              </c:tx>
              <c:spPr>
                <a:noFill/>
                <a:ln>
                  <a:noFill/>
                </a:ln>
                <a:effectLst/>
              </c:spPr>
              <c:dLblPos val="outEnd"/>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A-3BBE-4E40-B4DE-5B8EB293AF9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'10'!$H$10:$H$20</c:f>
              <c:strCache>
                <c:ptCount val="11"/>
                <c:pt idx="0">
                  <c:v>Comprehensive coverage</c:v>
                </c:pt>
                <c:pt idx="1">
                  <c:v>MTPL*</c:v>
                </c:pt>
                <c:pt idx="2">
                  <c:v>Health insurance</c:v>
                </c:pt>
                <c:pt idx="3">
                  <c:v>Life insurance</c:v>
                </c:pt>
                <c:pt idx="4">
                  <c:v>Green Card**</c:v>
                </c:pt>
                <c:pt idx="5">
                  <c:v>Rroperty and fire risks</c:v>
                </c:pt>
                <c:pt idx="6">
                  <c:v>Liability</c:v>
                </c:pt>
                <c:pt idx="7">
                  <c:v>Accident insurance</c:v>
                </c:pt>
                <c:pt idx="8">
                  <c:v>Financial exposure</c:v>
                </c:pt>
                <c:pt idx="9">
                  <c:v>Cargo and luggage</c:v>
                </c:pt>
                <c:pt idx="10">
                  <c:v>Other</c:v>
                </c:pt>
              </c:strCache>
            </c:strRef>
          </c:cat>
          <c:val>
            <c:numRef>
              <c:f>'10'!$J$10:$J$20</c:f>
              <c:numCache>
                <c:formatCode>_-* #\ ##0.0_-;\-* #\ ##0.0_-;_-* "-"??_-;_-@_-</c:formatCode>
                <c:ptCount val="11"/>
                <c:pt idx="0">
                  <c:v>8.3900032209600059</c:v>
                </c:pt>
                <c:pt idx="1">
                  <c:v>6.7751430188600006</c:v>
                </c:pt>
                <c:pt idx="2">
                  <c:v>6.6039339472300007</c:v>
                </c:pt>
                <c:pt idx="3">
                  <c:v>4.8014466050499998</c:v>
                </c:pt>
                <c:pt idx="4">
                  <c:v>3.9783292997200004</c:v>
                </c:pt>
                <c:pt idx="5">
                  <c:v>2.4102006684400008</c:v>
                </c:pt>
                <c:pt idx="6">
                  <c:v>1.4824621891500005</c:v>
                </c:pt>
                <c:pt idx="7">
                  <c:v>1.3916588654100006</c:v>
                </c:pt>
                <c:pt idx="8">
                  <c:v>0.88218883343999999</c:v>
                </c:pt>
                <c:pt idx="9">
                  <c:v>0.8856842643399998</c:v>
                </c:pt>
                <c:pt idx="10">
                  <c:v>1.0918936436799953</c:v>
                </c:pt>
              </c:numCache>
            </c:numRef>
          </c:val>
          <c:extLst>
            <c:ext xmlns:c15="http://schemas.microsoft.com/office/drawing/2012/chart" uri="{02D57815-91ED-43cb-92C2-25804820EDAC}">
              <c15:datalabelsRange>
                <c15:f>'10'!$L$10:$L$20</c15:f>
                <c15:dlblRangeCache>
                  <c:ptCount val="11"/>
                  <c:pt idx="0">
                    <c:v>47%</c:v>
                  </c:pt>
                  <c:pt idx="1">
                    <c:v>41%</c:v>
                  </c:pt>
                  <c:pt idx="2">
                    <c:v>45%</c:v>
                  </c:pt>
                  <c:pt idx="3">
                    <c:v>17%</c:v>
                  </c:pt>
                  <c:pt idx="4">
                    <c:v>20%</c:v>
                  </c:pt>
                  <c:pt idx="5">
                    <c:v>22%</c:v>
                  </c:pt>
                  <c:pt idx="6">
                    <c:v>12%</c:v>
                  </c:pt>
                  <c:pt idx="7">
                    <c:v>16%</c:v>
                  </c:pt>
                  <c:pt idx="8">
                    <c:v>56%</c:v>
                  </c:pt>
                  <c:pt idx="9">
                    <c:v>11%</c:v>
                  </c:pt>
                  <c:pt idx="10">
                    <c:v>11%</c:v>
                  </c:pt>
                </c15:dlblRangeCache>
              </c15:datalabelsRange>
            </c:ext>
            <c:ext xmlns:c16="http://schemas.microsoft.com/office/drawing/2014/chart" uri="{C3380CC4-5D6E-409C-BE32-E72D297353CC}">
              <c16:uniqueId val="{0000000B-3BBE-4E40-B4DE-5B8EB293AF9C}"/>
            </c:ext>
          </c:extLst>
        </c:ser>
        <c:ser>
          <c:idx val="1"/>
          <c:order val="1"/>
          <c:tx>
            <c:strRef>
              <c:f>'10'!$K$8</c:f>
              <c:strCache>
                <c:ptCount val="1"/>
                <c:pt idx="0">
                  <c:v>Claims</c:v>
                </c:pt>
              </c:strCache>
            </c:strRef>
          </c:tx>
          <c:spPr>
            <a:solidFill>
              <a:srgbClr val="91C864"/>
            </a:solidFill>
            <a:ln>
              <a:noFill/>
            </a:ln>
            <a:effectLst/>
          </c:spPr>
          <c:invertIfNegative val="0"/>
          <c:cat>
            <c:strRef>
              <c:f>'10'!$H$10:$H$20</c:f>
              <c:strCache>
                <c:ptCount val="11"/>
                <c:pt idx="0">
                  <c:v>Comprehensive coverage</c:v>
                </c:pt>
                <c:pt idx="1">
                  <c:v>MTPL*</c:v>
                </c:pt>
                <c:pt idx="2">
                  <c:v>Health insurance</c:v>
                </c:pt>
                <c:pt idx="3">
                  <c:v>Life insurance</c:v>
                </c:pt>
                <c:pt idx="4">
                  <c:v>Green Card**</c:v>
                </c:pt>
                <c:pt idx="5">
                  <c:v>Rroperty and fire risks</c:v>
                </c:pt>
                <c:pt idx="6">
                  <c:v>Liability</c:v>
                </c:pt>
                <c:pt idx="7">
                  <c:v>Accident insurance</c:v>
                </c:pt>
                <c:pt idx="8">
                  <c:v>Financial exposure</c:v>
                </c:pt>
                <c:pt idx="9">
                  <c:v>Cargo and luggage</c:v>
                </c:pt>
                <c:pt idx="10">
                  <c:v>Other</c:v>
                </c:pt>
              </c:strCache>
            </c:strRef>
          </c:cat>
          <c:val>
            <c:numRef>
              <c:f>'10'!$K$10:$K$20</c:f>
              <c:numCache>
                <c:formatCode>_-* #\ ##0.0_-;\-* #\ ##0.0_-;_-* "-"??_-;_-@_-</c:formatCode>
                <c:ptCount val="11"/>
                <c:pt idx="0">
                  <c:v>3.9133613850400004</c:v>
                </c:pt>
                <c:pt idx="1">
                  <c:v>2.7665949930700005</c:v>
                </c:pt>
                <c:pt idx="2">
                  <c:v>2.9522871591599995</c:v>
                </c:pt>
                <c:pt idx="3">
                  <c:v>0.83136328653000002</c:v>
                </c:pt>
                <c:pt idx="4">
                  <c:v>0.79371856120999995</c:v>
                </c:pt>
                <c:pt idx="5">
                  <c:v>0.53320715355000015</c:v>
                </c:pt>
                <c:pt idx="6">
                  <c:v>0.17210423923000001</c:v>
                </c:pt>
                <c:pt idx="7">
                  <c:v>0.22021539075999993</c:v>
                </c:pt>
                <c:pt idx="8">
                  <c:v>0.49502030527999996</c:v>
                </c:pt>
                <c:pt idx="9">
                  <c:v>9.5392031510000017E-2</c:v>
                </c:pt>
                <c:pt idx="10">
                  <c:v>0.11861355493000048</c:v>
                </c:pt>
              </c:numCache>
            </c:numRef>
          </c:val>
          <c:extLst>
            <c:ext xmlns:c16="http://schemas.microsoft.com/office/drawing/2014/chart" uri="{C3380CC4-5D6E-409C-BE32-E72D297353CC}">
              <c16:uniqueId val="{0000000C-3BBE-4E40-B4DE-5B8EB293AF9C}"/>
            </c:ext>
          </c:extLst>
        </c:ser>
        <c:dLbls>
          <c:showLegendKey val="0"/>
          <c:showVal val="0"/>
          <c:showCatName val="0"/>
          <c:showSerName val="0"/>
          <c:showPercent val="0"/>
          <c:showBubbleSize val="0"/>
        </c:dLbls>
        <c:gapWidth val="5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10"/>
          <c:min val="0"/>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9246750782658192E-2"/>
          <c:y val="2.4459849013396581E-2"/>
          <c:w val="0.91815538014125464"/>
          <c:h val="0.80717501744208719"/>
        </c:manualLayout>
      </c:layout>
      <c:lineChart>
        <c:grouping val="standard"/>
        <c:varyColors val="0"/>
        <c:ser>
          <c:idx val="0"/>
          <c:order val="0"/>
          <c:tx>
            <c:strRef>
              <c:f>'11'!$H$12</c:f>
              <c:strCache>
                <c:ptCount val="1"/>
                <c:pt idx="0">
                  <c:v>Life</c:v>
                </c:pt>
              </c:strCache>
            </c:strRef>
          </c:tx>
          <c:spPr>
            <a:ln w="25400" cap="rnd" cmpd="sng">
              <a:solidFill>
                <a:srgbClr val="057D46"/>
              </a:solidFill>
              <a:prstDash val="solid"/>
              <a:round/>
            </a:ln>
            <a:effectLst/>
          </c:spPr>
          <c:marker>
            <c:symbol val="none"/>
          </c:marker>
          <c:cat>
            <c:strRef>
              <c:f>'11'!$I$11:$X$11</c:f>
              <c:strCache>
                <c:ptCount val="16"/>
                <c:pt idx="0">
                  <c:v>I.19</c:v>
                </c:pt>
                <c:pt idx="3">
                  <c:v>IV.19</c:v>
                </c:pt>
                <c:pt idx="5">
                  <c:v>ІІ.20</c:v>
                </c:pt>
                <c:pt idx="7">
                  <c:v>IV.20</c:v>
                </c:pt>
                <c:pt idx="9">
                  <c:v>ІІ.21</c:v>
                </c:pt>
                <c:pt idx="11">
                  <c:v>IV.21</c:v>
                </c:pt>
                <c:pt idx="13">
                  <c:v>ІІ.22</c:v>
                </c:pt>
                <c:pt idx="15">
                  <c:v>IV.22</c:v>
                </c:pt>
              </c:strCache>
            </c:strRef>
          </c:cat>
          <c:val>
            <c:numRef>
              <c:f>'11'!$I$12:$X$12</c:f>
              <c:numCache>
                <c:formatCode>0%</c:formatCode>
                <c:ptCount val="16"/>
                <c:pt idx="0">
                  <c:v>1</c:v>
                </c:pt>
                <c:pt idx="1">
                  <c:v>1.0469999999999999</c:v>
                </c:pt>
                <c:pt idx="2">
                  <c:v>1.1778999999999999</c:v>
                </c:pt>
                <c:pt idx="3">
                  <c:v>1.3049999999999999</c:v>
                </c:pt>
                <c:pt idx="4">
                  <c:v>1.2270000000000001</c:v>
                </c:pt>
                <c:pt idx="5">
                  <c:v>1.0189999999999999</c:v>
                </c:pt>
                <c:pt idx="6">
                  <c:v>1.2478</c:v>
                </c:pt>
                <c:pt idx="7">
                  <c:v>1.4182999999999999</c:v>
                </c:pt>
                <c:pt idx="8">
                  <c:v>1.3059000000000001</c:v>
                </c:pt>
                <c:pt idx="9">
                  <c:v>1.3375999999999999</c:v>
                </c:pt>
                <c:pt idx="10">
                  <c:v>1.4524999999999999</c:v>
                </c:pt>
                <c:pt idx="11">
                  <c:v>1.6537978204471586</c:v>
                </c:pt>
                <c:pt idx="12">
                  <c:v>1.2767847913701029</c:v>
                </c:pt>
                <c:pt idx="13">
                  <c:v>0.93347767391976744</c:v>
                </c:pt>
                <c:pt idx="14">
                  <c:v>1.1921210609724349</c:v>
                </c:pt>
                <c:pt idx="15">
                  <c:v>1.3503182248387111</c:v>
                </c:pt>
              </c:numCache>
            </c:numRef>
          </c:val>
          <c:smooth val="0"/>
          <c:extLst>
            <c:ext xmlns:c16="http://schemas.microsoft.com/office/drawing/2014/chart" uri="{C3380CC4-5D6E-409C-BE32-E72D297353CC}">
              <c16:uniqueId val="{00000000-3A8F-4C71-9CCA-4E9E4093E8BB}"/>
            </c:ext>
          </c:extLst>
        </c:ser>
        <c:ser>
          <c:idx val="2"/>
          <c:order val="1"/>
          <c:tx>
            <c:strRef>
              <c:f>'11'!$H$13</c:f>
              <c:strCache>
                <c:ptCount val="1"/>
                <c:pt idx="0">
                  <c:v>Non-Life</c:v>
                </c:pt>
              </c:strCache>
            </c:strRef>
          </c:tx>
          <c:spPr>
            <a:ln w="25400" cap="rnd" cmpd="sng">
              <a:solidFill>
                <a:srgbClr val="7D0532"/>
              </a:solidFill>
              <a:prstDash val="solid"/>
              <a:round/>
            </a:ln>
            <a:effectLst/>
          </c:spPr>
          <c:marker>
            <c:symbol val="none"/>
          </c:marker>
          <c:cat>
            <c:strRef>
              <c:f>'11'!$I$11:$X$11</c:f>
              <c:strCache>
                <c:ptCount val="16"/>
                <c:pt idx="0">
                  <c:v>I.19</c:v>
                </c:pt>
                <c:pt idx="3">
                  <c:v>IV.19</c:v>
                </c:pt>
                <c:pt idx="5">
                  <c:v>ІІ.20</c:v>
                </c:pt>
                <c:pt idx="7">
                  <c:v>IV.20</c:v>
                </c:pt>
                <c:pt idx="9">
                  <c:v>ІІ.21</c:v>
                </c:pt>
                <c:pt idx="11">
                  <c:v>IV.21</c:v>
                </c:pt>
                <c:pt idx="13">
                  <c:v>ІІ.22</c:v>
                </c:pt>
                <c:pt idx="15">
                  <c:v>IV.22</c:v>
                </c:pt>
              </c:strCache>
            </c:strRef>
          </c:cat>
          <c:val>
            <c:numRef>
              <c:f>'11'!$I$13:$X$13</c:f>
              <c:numCache>
                <c:formatCode>0%</c:formatCode>
                <c:ptCount val="16"/>
                <c:pt idx="0">
                  <c:v>1</c:v>
                </c:pt>
                <c:pt idx="1">
                  <c:v>1.0979000000000001</c:v>
                </c:pt>
                <c:pt idx="2">
                  <c:v>1.0359</c:v>
                </c:pt>
                <c:pt idx="3">
                  <c:v>0.99180000000000001</c:v>
                </c:pt>
                <c:pt idx="4">
                  <c:v>0.99209999999999998</c:v>
                </c:pt>
                <c:pt idx="5">
                  <c:v>0.96009999999999995</c:v>
                </c:pt>
                <c:pt idx="6">
                  <c:v>1.0762</c:v>
                </c:pt>
                <c:pt idx="7">
                  <c:v>1.1204000000000001</c:v>
                </c:pt>
                <c:pt idx="8">
                  <c:v>1.1278999999999999</c:v>
                </c:pt>
                <c:pt idx="9">
                  <c:v>1.2263999999999999</c:v>
                </c:pt>
                <c:pt idx="10">
                  <c:v>1.2789999999999999</c:v>
                </c:pt>
                <c:pt idx="11">
                  <c:v>1.2031324470124323</c:v>
                </c:pt>
                <c:pt idx="12">
                  <c:v>0.92566358719967778</c:v>
                </c:pt>
                <c:pt idx="13">
                  <c:v>0.78487721381222819</c:v>
                </c:pt>
                <c:pt idx="14">
                  <c:v>1.0833486087209985</c:v>
                </c:pt>
                <c:pt idx="15">
                  <c:v>1.0874766231612196</c:v>
                </c:pt>
              </c:numCache>
            </c:numRef>
          </c:val>
          <c:smooth val="0"/>
          <c:extLst>
            <c:ext xmlns:c16="http://schemas.microsoft.com/office/drawing/2014/chart" uri="{C3380CC4-5D6E-409C-BE32-E72D297353CC}">
              <c16:uniqueId val="{00000001-3A8F-4C71-9CCA-4E9E4093E8BB}"/>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1"/>
        <c:noMultiLvlLbl val="0"/>
      </c:catAx>
      <c:valAx>
        <c:axId val="766327983"/>
        <c:scaling>
          <c:orientation val="minMax"/>
          <c:max val="1.8"/>
          <c:min val="0.4"/>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3163486645548379"/>
          <c:w val="0.9306190278354799"/>
          <c:h val="0.1528740563337286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7138038987336802E-2"/>
          <c:y val="2.4459849013396581E-2"/>
          <c:w val="0.91815538014125464"/>
          <c:h val="0.80717501744208719"/>
        </c:manualLayout>
      </c:layout>
      <c:lineChart>
        <c:grouping val="standard"/>
        <c:varyColors val="0"/>
        <c:ser>
          <c:idx val="0"/>
          <c:order val="0"/>
          <c:tx>
            <c:strRef>
              <c:f>'11'!$H$12</c:f>
              <c:strCache>
                <c:ptCount val="1"/>
                <c:pt idx="0">
                  <c:v>Life</c:v>
                </c:pt>
              </c:strCache>
            </c:strRef>
          </c:tx>
          <c:spPr>
            <a:ln w="25400" cap="rnd" cmpd="sng">
              <a:solidFill>
                <a:srgbClr val="057D46"/>
              </a:solidFill>
              <a:prstDash val="solid"/>
              <a:round/>
            </a:ln>
            <a:effectLst/>
          </c:spPr>
          <c:marker>
            <c:symbol val="none"/>
          </c:marker>
          <c:cat>
            <c:strRef>
              <c:f>'11'!$I$10:$X$10</c:f>
              <c:strCache>
                <c:ptCount val="16"/>
                <c:pt idx="0">
                  <c:v>Q1.19</c:v>
                </c:pt>
                <c:pt idx="3">
                  <c:v>Q4.19</c:v>
                </c:pt>
                <c:pt idx="5">
                  <c:v>Q2.20</c:v>
                </c:pt>
                <c:pt idx="7">
                  <c:v>Q4.20</c:v>
                </c:pt>
                <c:pt idx="9">
                  <c:v>Q2.21</c:v>
                </c:pt>
                <c:pt idx="11">
                  <c:v>Q4.21</c:v>
                </c:pt>
                <c:pt idx="13">
                  <c:v>Q2.22</c:v>
                </c:pt>
                <c:pt idx="15">
                  <c:v>Q4.22</c:v>
                </c:pt>
              </c:strCache>
            </c:strRef>
          </c:cat>
          <c:val>
            <c:numRef>
              <c:f>'11'!$I$12:$X$12</c:f>
              <c:numCache>
                <c:formatCode>0%</c:formatCode>
                <c:ptCount val="16"/>
                <c:pt idx="0">
                  <c:v>1</c:v>
                </c:pt>
                <c:pt idx="1">
                  <c:v>1.0469999999999999</c:v>
                </c:pt>
                <c:pt idx="2">
                  <c:v>1.1778999999999999</c:v>
                </c:pt>
                <c:pt idx="3">
                  <c:v>1.3049999999999999</c:v>
                </c:pt>
                <c:pt idx="4">
                  <c:v>1.2270000000000001</c:v>
                </c:pt>
                <c:pt idx="5">
                  <c:v>1.0189999999999999</c:v>
                </c:pt>
                <c:pt idx="6">
                  <c:v>1.2478</c:v>
                </c:pt>
                <c:pt idx="7">
                  <c:v>1.4182999999999999</c:v>
                </c:pt>
                <c:pt idx="8">
                  <c:v>1.3059000000000001</c:v>
                </c:pt>
                <c:pt idx="9">
                  <c:v>1.3375999999999999</c:v>
                </c:pt>
                <c:pt idx="10">
                  <c:v>1.4524999999999999</c:v>
                </c:pt>
                <c:pt idx="11">
                  <c:v>1.6537978204471586</c:v>
                </c:pt>
                <c:pt idx="12">
                  <c:v>1.2767847913701029</c:v>
                </c:pt>
                <c:pt idx="13">
                  <c:v>0.93347767391976744</c:v>
                </c:pt>
                <c:pt idx="14">
                  <c:v>1.1921210609724349</c:v>
                </c:pt>
                <c:pt idx="15">
                  <c:v>1.3503182248387111</c:v>
                </c:pt>
              </c:numCache>
            </c:numRef>
          </c:val>
          <c:smooth val="0"/>
          <c:extLst>
            <c:ext xmlns:c16="http://schemas.microsoft.com/office/drawing/2014/chart" uri="{C3380CC4-5D6E-409C-BE32-E72D297353CC}">
              <c16:uniqueId val="{00000000-4A12-4EC9-B79F-488E7DCD7942}"/>
            </c:ext>
          </c:extLst>
        </c:ser>
        <c:ser>
          <c:idx val="2"/>
          <c:order val="1"/>
          <c:tx>
            <c:strRef>
              <c:f>'11'!$H$13</c:f>
              <c:strCache>
                <c:ptCount val="1"/>
                <c:pt idx="0">
                  <c:v>Non-Life</c:v>
                </c:pt>
              </c:strCache>
            </c:strRef>
          </c:tx>
          <c:spPr>
            <a:ln w="25400" cap="rnd" cmpd="sng">
              <a:solidFill>
                <a:srgbClr val="7D0532"/>
              </a:solidFill>
              <a:prstDash val="solid"/>
              <a:round/>
            </a:ln>
            <a:effectLst/>
          </c:spPr>
          <c:marker>
            <c:symbol val="none"/>
          </c:marker>
          <c:cat>
            <c:strRef>
              <c:f>'11'!$I$10:$X$10</c:f>
              <c:strCache>
                <c:ptCount val="16"/>
                <c:pt idx="0">
                  <c:v>Q1.19</c:v>
                </c:pt>
                <c:pt idx="3">
                  <c:v>Q4.19</c:v>
                </c:pt>
                <c:pt idx="5">
                  <c:v>Q2.20</c:v>
                </c:pt>
                <c:pt idx="7">
                  <c:v>Q4.20</c:v>
                </c:pt>
                <c:pt idx="9">
                  <c:v>Q2.21</c:v>
                </c:pt>
                <c:pt idx="11">
                  <c:v>Q4.21</c:v>
                </c:pt>
                <c:pt idx="13">
                  <c:v>Q2.22</c:v>
                </c:pt>
                <c:pt idx="15">
                  <c:v>Q4.22</c:v>
                </c:pt>
              </c:strCache>
            </c:strRef>
          </c:cat>
          <c:val>
            <c:numRef>
              <c:f>'11'!$I$13:$X$13</c:f>
              <c:numCache>
                <c:formatCode>0%</c:formatCode>
                <c:ptCount val="16"/>
                <c:pt idx="0">
                  <c:v>1</c:v>
                </c:pt>
                <c:pt idx="1">
                  <c:v>1.0979000000000001</c:v>
                </c:pt>
                <c:pt idx="2">
                  <c:v>1.0359</c:v>
                </c:pt>
                <c:pt idx="3">
                  <c:v>0.99180000000000001</c:v>
                </c:pt>
                <c:pt idx="4">
                  <c:v>0.99209999999999998</c:v>
                </c:pt>
                <c:pt idx="5">
                  <c:v>0.96009999999999995</c:v>
                </c:pt>
                <c:pt idx="6">
                  <c:v>1.0762</c:v>
                </c:pt>
                <c:pt idx="7">
                  <c:v>1.1204000000000001</c:v>
                </c:pt>
                <c:pt idx="8">
                  <c:v>1.1278999999999999</c:v>
                </c:pt>
                <c:pt idx="9">
                  <c:v>1.2263999999999999</c:v>
                </c:pt>
                <c:pt idx="10">
                  <c:v>1.2789999999999999</c:v>
                </c:pt>
                <c:pt idx="11">
                  <c:v>1.2031324470124323</c:v>
                </c:pt>
                <c:pt idx="12">
                  <c:v>0.92566358719967778</c:v>
                </c:pt>
                <c:pt idx="13">
                  <c:v>0.78487721381222819</c:v>
                </c:pt>
                <c:pt idx="14">
                  <c:v>1.0833486087209985</c:v>
                </c:pt>
                <c:pt idx="15">
                  <c:v>1.0874766231612196</c:v>
                </c:pt>
              </c:numCache>
            </c:numRef>
          </c:val>
          <c:smooth val="0"/>
          <c:extLst>
            <c:ext xmlns:c16="http://schemas.microsoft.com/office/drawing/2014/chart" uri="{C3380CC4-5D6E-409C-BE32-E72D297353CC}">
              <c16:uniqueId val="{00000001-4A12-4EC9-B79F-488E7DCD7942}"/>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1"/>
        <c:noMultiLvlLbl val="0"/>
      </c:catAx>
      <c:valAx>
        <c:axId val="766327983"/>
        <c:scaling>
          <c:orientation val="minMax"/>
          <c:max val="1.8"/>
          <c:min val="0.4"/>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3163486645548379"/>
          <c:w val="0.9306190278354799"/>
          <c:h val="0.1528740563337286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6.5707303828400759E-3"/>
          <c:y val="2.4459849013396581E-2"/>
          <c:w val="0.91815538014125464"/>
          <c:h val="0.80717501744208719"/>
        </c:manualLayout>
      </c:layout>
      <c:lineChart>
        <c:grouping val="standard"/>
        <c:varyColors val="0"/>
        <c:ser>
          <c:idx val="2"/>
          <c:order val="0"/>
          <c:tx>
            <c:strRef>
              <c:f>'12'!$H$12</c:f>
              <c:strCache>
                <c:ptCount val="1"/>
                <c:pt idx="0">
                  <c:v>Non-Life ФО</c:v>
                </c:pt>
              </c:strCache>
            </c:strRef>
          </c:tx>
          <c:spPr>
            <a:ln w="25400" cap="rnd" cmpd="sng">
              <a:solidFill>
                <a:srgbClr val="057D46"/>
              </a:solidFill>
              <a:prstDash val="solid"/>
              <a:round/>
            </a:ln>
            <a:effectLst/>
          </c:spPr>
          <c:marker>
            <c:symbol val="none"/>
          </c:marker>
          <c:cat>
            <c:strRef>
              <c:f>'12'!$I$11:$X$11</c:f>
              <c:strCache>
                <c:ptCount val="16"/>
                <c:pt idx="0">
                  <c:v>I.19</c:v>
                </c:pt>
                <c:pt idx="3">
                  <c:v>IV.19</c:v>
                </c:pt>
                <c:pt idx="5">
                  <c:v>ІІ.20</c:v>
                </c:pt>
                <c:pt idx="7">
                  <c:v>IV.20</c:v>
                </c:pt>
                <c:pt idx="9">
                  <c:v>ІІ.21</c:v>
                </c:pt>
                <c:pt idx="11">
                  <c:v>IV.21</c:v>
                </c:pt>
                <c:pt idx="13">
                  <c:v>ІІ.22</c:v>
                </c:pt>
                <c:pt idx="15">
                  <c:v>IV.22</c:v>
                </c:pt>
              </c:strCache>
            </c:strRef>
          </c:cat>
          <c:val>
            <c:numRef>
              <c:f>'12'!$I$12:$X$12</c:f>
              <c:numCache>
                <c:formatCode>0%</c:formatCode>
                <c:ptCount val="16"/>
                <c:pt idx="0">
                  <c:v>1</c:v>
                </c:pt>
                <c:pt idx="1">
                  <c:v>1.1072</c:v>
                </c:pt>
                <c:pt idx="2">
                  <c:v>1.1778</c:v>
                </c:pt>
                <c:pt idx="3">
                  <c:v>1.1629</c:v>
                </c:pt>
                <c:pt idx="4">
                  <c:v>1.0952999999999999</c:v>
                </c:pt>
                <c:pt idx="5">
                  <c:v>1.0063</c:v>
                </c:pt>
                <c:pt idx="6">
                  <c:v>1.2611000000000001</c:v>
                </c:pt>
                <c:pt idx="7">
                  <c:v>1.2468999999999999</c:v>
                </c:pt>
                <c:pt idx="8">
                  <c:v>1.2790999999999999</c:v>
                </c:pt>
                <c:pt idx="9">
                  <c:v>1.4100999999999999</c:v>
                </c:pt>
                <c:pt idx="10">
                  <c:v>1.5670999999999999</c:v>
                </c:pt>
                <c:pt idx="11">
                  <c:v>1.5318393356688866</c:v>
                </c:pt>
                <c:pt idx="12">
                  <c:v>1.1764298028232292</c:v>
                </c:pt>
                <c:pt idx="13">
                  <c:v>1.0721342718042368</c:v>
                </c:pt>
                <c:pt idx="14">
                  <c:v>1.4603310489429147</c:v>
                </c:pt>
                <c:pt idx="15">
                  <c:v>1.4697527511540416</c:v>
                </c:pt>
              </c:numCache>
            </c:numRef>
          </c:val>
          <c:smooth val="0"/>
          <c:extLst>
            <c:ext xmlns:c16="http://schemas.microsoft.com/office/drawing/2014/chart" uri="{C3380CC4-5D6E-409C-BE32-E72D297353CC}">
              <c16:uniqueId val="{00000000-CF5B-4A33-B7B1-4F173ED454B3}"/>
            </c:ext>
          </c:extLst>
        </c:ser>
        <c:ser>
          <c:idx val="3"/>
          <c:order val="1"/>
          <c:tx>
            <c:strRef>
              <c:f>'12'!$H$13</c:f>
              <c:strCache>
                <c:ptCount val="1"/>
                <c:pt idx="0">
                  <c:v>Non-Life ЮО</c:v>
                </c:pt>
              </c:strCache>
            </c:strRef>
          </c:tx>
          <c:spPr>
            <a:ln w="25400" cap="rnd" cmpd="sng">
              <a:solidFill>
                <a:srgbClr val="91C864"/>
              </a:solidFill>
              <a:prstDash val="solid"/>
              <a:round/>
            </a:ln>
            <a:effectLst/>
          </c:spPr>
          <c:marker>
            <c:symbol val="none"/>
          </c:marker>
          <c:cat>
            <c:strRef>
              <c:f>'12'!$I$11:$X$11</c:f>
              <c:strCache>
                <c:ptCount val="16"/>
                <c:pt idx="0">
                  <c:v>I.19</c:v>
                </c:pt>
                <c:pt idx="3">
                  <c:v>IV.19</c:v>
                </c:pt>
                <c:pt idx="5">
                  <c:v>ІІ.20</c:v>
                </c:pt>
                <c:pt idx="7">
                  <c:v>IV.20</c:v>
                </c:pt>
                <c:pt idx="9">
                  <c:v>ІІ.21</c:v>
                </c:pt>
                <c:pt idx="11">
                  <c:v>IV.21</c:v>
                </c:pt>
                <c:pt idx="13">
                  <c:v>ІІ.22</c:v>
                </c:pt>
                <c:pt idx="15">
                  <c:v>IV.22</c:v>
                </c:pt>
              </c:strCache>
            </c:strRef>
          </c:cat>
          <c:val>
            <c:numRef>
              <c:f>'12'!$I$13:$X$13</c:f>
              <c:numCache>
                <c:formatCode>0%</c:formatCode>
                <c:ptCount val="16"/>
                <c:pt idx="0">
                  <c:v>1</c:v>
                </c:pt>
                <c:pt idx="1">
                  <c:v>1.0904</c:v>
                </c:pt>
                <c:pt idx="2">
                  <c:v>0.92290000000000005</c:v>
                </c:pt>
                <c:pt idx="3">
                  <c:v>0.85550000000000004</c:v>
                </c:pt>
                <c:pt idx="4">
                  <c:v>0.90980000000000005</c:v>
                </c:pt>
                <c:pt idx="5">
                  <c:v>0.9234</c:v>
                </c:pt>
                <c:pt idx="6">
                  <c:v>0.92879999999999996</c:v>
                </c:pt>
                <c:pt idx="7">
                  <c:v>1.0196000000000001</c:v>
                </c:pt>
                <c:pt idx="8">
                  <c:v>1.0075000000000001</c:v>
                </c:pt>
                <c:pt idx="9">
                  <c:v>1.08</c:v>
                </c:pt>
                <c:pt idx="10">
                  <c:v>1.0496000000000001</c:v>
                </c:pt>
                <c:pt idx="11">
                  <c:v>0.94126701572396743</c:v>
                </c:pt>
                <c:pt idx="12">
                  <c:v>0.72588985116620852</c:v>
                </c:pt>
                <c:pt idx="13">
                  <c:v>0.55603292737455845</c:v>
                </c:pt>
                <c:pt idx="14">
                  <c:v>0.78302429942407625</c:v>
                </c:pt>
                <c:pt idx="15">
                  <c:v>0.78293507997272704</c:v>
                </c:pt>
              </c:numCache>
            </c:numRef>
          </c:val>
          <c:smooth val="0"/>
          <c:extLst>
            <c:ext xmlns:c16="http://schemas.microsoft.com/office/drawing/2014/chart" uri="{C3380CC4-5D6E-409C-BE32-E72D297353CC}">
              <c16:uniqueId val="{00000001-CF5B-4A33-B7B1-4F173ED454B3}"/>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1"/>
        <c:noMultiLvlLbl val="0"/>
      </c:catAx>
      <c:valAx>
        <c:axId val="766327983"/>
        <c:scaling>
          <c:orientation val="minMax"/>
          <c:min val="0.4"/>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3163486645548379"/>
          <c:w val="0.9306190278354799"/>
          <c:h val="0.1528740563337286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474815270550294E-2"/>
          <c:w val="0.91815538014125464"/>
          <c:h val="0.80766890392815971"/>
        </c:manualLayout>
      </c:layout>
      <c:lineChart>
        <c:grouping val="standard"/>
        <c:varyColors val="0"/>
        <c:ser>
          <c:idx val="2"/>
          <c:order val="0"/>
          <c:tx>
            <c:strRef>
              <c:f>'12'!$G$12</c:f>
              <c:strCache>
                <c:ptCount val="1"/>
                <c:pt idx="0">
                  <c:v>Non-Life Individuals</c:v>
                </c:pt>
              </c:strCache>
            </c:strRef>
          </c:tx>
          <c:spPr>
            <a:ln w="25400" cap="rnd" cmpd="sng">
              <a:solidFill>
                <a:srgbClr val="057D46"/>
              </a:solidFill>
              <a:prstDash val="solid"/>
              <a:round/>
            </a:ln>
            <a:effectLst/>
          </c:spPr>
          <c:marker>
            <c:symbol val="none"/>
          </c:marker>
          <c:cat>
            <c:strRef>
              <c:f>'12'!$I$10:$X$10</c:f>
              <c:strCache>
                <c:ptCount val="16"/>
                <c:pt idx="0">
                  <c:v>Q1.19</c:v>
                </c:pt>
                <c:pt idx="3">
                  <c:v>Q4.19</c:v>
                </c:pt>
                <c:pt idx="5">
                  <c:v>Q2.20</c:v>
                </c:pt>
                <c:pt idx="7">
                  <c:v>Q4.20</c:v>
                </c:pt>
                <c:pt idx="9">
                  <c:v>Q2.21</c:v>
                </c:pt>
                <c:pt idx="11">
                  <c:v>Q4.21</c:v>
                </c:pt>
                <c:pt idx="13">
                  <c:v>Q2.22</c:v>
                </c:pt>
                <c:pt idx="15">
                  <c:v>Q4.22</c:v>
                </c:pt>
              </c:strCache>
            </c:strRef>
          </c:cat>
          <c:val>
            <c:numRef>
              <c:f>'12'!$I$12:$X$12</c:f>
              <c:numCache>
                <c:formatCode>0%</c:formatCode>
                <c:ptCount val="16"/>
                <c:pt idx="0">
                  <c:v>1</c:v>
                </c:pt>
                <c:pt idx="1">
                  <c:v>1.1072</c:v>
                </c:pt>
                <c:pt idx="2">
                  <c:v>1.1778</c:v>
                </c:pt>
                <c:pt idx="3">
                  <c:v>1.1629</c:v>
                </c:pt>
                <c:pt idx="4">
                  <c:v>1.0952999999999999</c:v>
                </c:pt>
                <c:pt idx="5">
                  <c:v>1.0063</c:v>
                </c:pt>
                <c:pt idx="6">
                  <c:v>1.2611000000000001</c:v>
                </c:pt>
                <c:pt idx="7">
                  <c:v>1.2468999999999999</c:v>
                </c:pt>
                <c:pt idx="8">
                  <c:v>1.2790999999999999</c:v>
                </c:pt>
                <c:pt idx="9">
                  <c:v>1.4100999999999999</c:v>
                </c:pt>
                <c:pt idx="10">
                  <c:v>1.5670999999999999</c:v>
                </c:pt>
                <c:pt idx="11">
                  <c:v>1.5318393356688866</c:v>
                </c:pt>
                <c:pt idx="12">
                  <c:v>1.1764298028232292</c:v>
                </c:pt>
                <c:pt idx="13">
                  <c:v>1.0721342718042368</c:v>
                </c:pt>
                <c:pt idx="14">
                  <c:v>1.4603310489429147</c:v>
                </c:pt>
                <c:pt idx="15">
                  <c:v>1.4697527511540416</c:v>
                </c:pt>
              </c:numCache>
            </c:numRef>
          </c:val>
          <c:smooth val="0"/>
          <c:extLst>
            <c:ext xmlns:c16="http://schemas.microsoft.com/office/drawing/2014/chart" uri="{C3380CC4-5D6E-409C-BE32-E72D297353CC}">
              <c16:uniqueId val="{00000000-89F7-40CE-8AA1-217914CB255F}"/>
            </c:ext>
          </c:extLst>
        </c:ser>
        <c:ser>
          <c:idx val="3"/>
          <c:order val="1"/>
          <c:tx>
            <c:strRef>
              <c:f>'12'!$G$13</c:f>
              <c:strCache>
                <c:ptCount val="1"/>
                <c:pt idx="0">
                  <c:v>Non-Life LE*</c:v>
                </c:pt>
              </c:strCache>
            </c:strRef>
          </c:tx>
          <c:spPr>
            <a:ln w="25400" cap="rnd" cmpd="sng">
              <a:solidFill>
                <a:srgbClr val="91C864"/>
              </a:solidFill>
              <a:prstDash val="solid"/>
              <a:round/>
            </a:ln>
            <a:effectLst/>
          </c:spPr>
          <c:marker>
            <c:symbol val="none"/>
          </c:marker>
          <c:cat>
            <c:strRef>
              <c:f>'12'!$I$10:$X$10</c:f>
              <c:strCache>
                <c:ptCount val="16"/>
                <c:pt idx="0">
                  <c:v>Q1.19</c:v>
                </c:pt>
                <c:pt idx="3">
                  <c:v>Q4.19</c:v>
                </c:pt>
                <c:pt idx="5">
                  <c:v>Q2.20</c:v>
                </c:pt>
                <c:pt idx="7">
                  <c:v>Q4.20</c:v>
                </c:pt>
                <c:pt idx="9">
                  <c:v>Q2.21</c:v>
                </c:pt>
                <c:pt idx="11">
                  <c:v>Q4.21</c:v>
                </c:pt>
                <c:pt idx="13">
                  <c:v>Q2.22</c:v>
                </c:pt>
                <c:pt idx="15">
                  <c:v>Q4.22</c:v>
                </c:pt>
              </c:strCache>
            </c:strRef>
          </c:cat>
          <c:val>
            <c:numRef>
              <c:f>'12'!$I$13:$X$13</c:f>
              <c:numCache>
                <c:formatCode>0%</c:formatCode>
                <c:ptCount val="16"/>
                <c:pt idx="0">
                  <c:v>1</c:v>
                </c:pt>
                <c:pt idx="1">
                  <c:v>1.0904</c:v>
                </c:pt>
                <c:pt idx="2">
                  <c:v>0.92290000000000005</c:v>
                </c:pt>
                <c:pt idx="3">
                  <c:v>0.85550000000000004</c:v>
                </c:pt>
                <c:pt idx="4">
                  <c:v>0.90980000000000005</c:v>
                </c:pt>
                <c:pt idx="5">
                  <c:v>0.9234</c:v>
                </c:pt>
                <c:pt idx="6">
                  <c:v>0.92879999999999996</c:v>
                </c:pt>
                <c:pt idx="7">
                  <c:v>1.0196000000000001</c:v>
                </c:pt>
                <c:pt idx="8">
                  <c:v>1.0075000000000001</c:v>
                </c:pt>
                <c:pt idx="9">
                  <c:v>1.08</c:v>
                </c:pt>
                <c:pt idx="10">
                  <c:v>1.0496000000000001</c:v>
                </c:pt>
                <c:pt idx="11">
                  <c:v>0.94126701572396743</c:v>
                </c:pt>
                <c:pt idx="12">
                  <c:v>0.72588985116620852</c:v>
                </c:pt>
                <c:pt idx="13">
                  <c:v>0.55603292737455845</c:v>
                </c:pt>
                <c:pt idx="14">
                  <c:v>0.78302429942407625</c:v>
                </c:pt>
                <c:pt idx="15">
                  <c:v>0.78293507997272704</c:v>
                </c:pt>
              </c:numCache>
            </c:numRef>
          </c:val>
          <c:smooth val="0"/>
          <c:extLst>
            <c:ext xmlns:c16="http://schemas.microsoft.com/office/drawing/2014/chart" uri="{C3380CC4-5D6E-409C-BE32-E72D297353CC}">
              <c16:uniqueId val="{00000001-89F7-40CE-8AA1-217914CB255F}"/>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1"/>
        <c:noMultiLvlLbl val="0"/>
      </c:catAx>
      <c:valAx>
        <c:axId val="766327983"/>
        <c:scaling>
          <c:orientation val="minMax"/>
          <c:min val="0.4"/>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3214371919871"/>
          <c:w val="0.9306190278354799"/>
          <c:h val="0.1529675954409393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08154926380226E-2"/>
          <c:y val="4.4375821713649052E-2"/>
          <c:w val="0.86189421046493619"/>
          <c:h val="0.61711626034022615"/>
        </c:manualLayout>
      </c:layout>
      <c:barChart>
        <c:barDir val="col"/>
        <c:grouping val="clustered"/>
        <c:varyColors val="0"/>
        <c:ser>
          <c:idx val="3"/>
          <c:order val="3"/>
          <c:tx>
            <c:strRef>
              <c:f>'13'!$H$12</c:f>
              <c:strCache>
                <c:ptCount val="1"/>
                <c:pt idx="0">
                  <c:v>Резерв збитків, млрд грн</c:v>
                </c:pt>
              </c:strCache>
            </c:strRef>
          </c:tx>
          <c:spPr>
            <a:solidFill>
              <a:srgbClr val="91C864"/>
            </a:solidFill>
            <a:ln w="25400" cmpd="sng">
              <a:noFill/>
              <a:prstDash val="solid"/>
            </a:ln>
            <a:effectLst/>
          </c:spPr>
          <c:invertIfNegative val="0"/>
          <c:cat>
            <c:strRef>
              <c:f>'13'!$I$11:$X$11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'13'!$I$12:$X$12</c:f>
              <c:numCache>
                <c:formatCode>0.0</c:formatCode>
                <c:ptCount val="16"/>
                <c:pt idx="0">
                  <c:v>3.83</c:v>
                </c:pt>
                <c:pt idx="1">
                  <c:v>3.57</c:v>
                </c:pt>
                <c:pt idx="2">
                  <c:v>4.1900000000000004</c:v>
                </c:pt>
                <c:pt idx="3">
                  <c:v>3.73</c:v>
                </c:pt>
                <c:pt idx="4">
                  <c:v>3.61</c:v>
                </c:pt>
                <c:pt idx="5">
                  <c:v>2.91</c:v>
                </c:pt>
                <c:pt idx="6">
                  <c:v>2.71</c:v>
                </c:pt>
                <c:pt idx="7">
                  <c:v>5.86</c:v>
                </c:pt>
                <c:pt idx="8">
                  <c:v>5.18</c:v>
                </c:pt>
                <c:pt idx="9">
                  <c:v>4.78</c:v>
                </c:pt>
                <c:pt idx="10">
                  <c:v>4.43</c:v>
                </c:pt>
                <c:pt idx="11">
                  <c:v>4.4214172754199987</c:v>
                </c:pt>
                <c:pt idx="12">
                  <c:v>4.8537800658600005</c:v>
                </c:pt>
                <c:pt idx="13">
                  <c:v>5.874000212120003</c:v>
                </c:pt>
                <c:pt idx="14">
                  <c:v>6.4693262414099992</c:v>
                </c:pt>
                <c:pt idx="15">
                  <c:v>6.0138479023000002</c:v>
                </c:pt>
              </c:numCache>
            </c:numRef>
          </c:val>
          <c:extLst>
            <c:ext xmlns:c16="http://schemas.microsoft.com/office/drawing/2014/chart" uri="{C3380CC4-5D6E-409C-BE32-E72D297353CC}">
              <c16:uniqueId val="{00000000-6767-48EE-B467-82A7B4F98506}"/>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'13'!$H$13</c:f>
              <c:strCache>
                <c:ptCount val="1"/>
                <c:pt idx="0">
                  <c:v>Резерви збитків до чистих премій (п. ш.)</c:v>
                </c:pt>
              </c:strCache>
            </c:strRef>
          </c:tx>
          <c:spPr>
            <a:ln w="25400" cap="rnd" cmpd="sng">
              <a:solidFill>
                <a:srgbClr val="057D46"/>
              </a:solidFill>
              <a:prstDash val="solid"/>
              <a:round/>
            </a:ln>
            <a:effectLst/>
          </c:spPr>
          <c:marker>
            <c:symbol val="none"/>
          </c:marker>
          <c:cat>
            <c:strRef>
              <c:f>'13'!$I$11:$X$11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'13'!$I$13:$X$13</c:f>
              <c:numCache>
                <c:formatCode>0.0%</c:formatCode>
                <c:ptCount val="16"/>
                <c:pt idx="0">
                  <c:v>0.3543</c:v>
                </c:pt>
                <c:pt idx="1">
                  <c:v>0.34610000000000002</c:v>
                </c:pt>
                <c:pt idx="2">
                  <c:v>0.35649999999999998</c:v>
                </c:pt>
                <c:pt idx="3">
                  <c:v>0.40920000000000001</c:v>
                </c:pt>
                <c:pt idx="4">
                  <c:v>0.42699999999999999</c:v>
                </c:pt>
                <c:pt idx="5">
                  <c:v>0.49880000000000002</c:v>
                </c:pt>
                <c:pt idx="6">
                  <c:v>0.49909999999999999</c:v>
                </c:pt>
                <c:pt idx="7">
                  <c:v>0.55700000000000005</c:v>
                </c:pt>
                <c:pt idx="8">
                  <c:v>0.6351</c:v>
                </c:pt>
                <c:pt idx="9">
                  <c:v>0.61939999999999995</c:v>
                </c:pt>
                <c:pt idx="10">
                  <c:v>0.65939999999999999</c:v>
                </c:pt>
                <c:pt idx="11">
                  <c:v>0.63302894624951689</c:v>
                </c:pt>
                <c:pt idx="12">
                  <c:v>0.65431512034815908</c:v>
                </c:pt>
                <c:pt idx="13">
                  <c:v>0.78989992050799473</c:v>
                </c:pt>
                <c:pt idx="14">
                  <c:v>0.96597258519729923</c:v>
                </c:pt>
                <c:pt idx="15">
                  <c:v>1.0963787504522331</c:v>
                </c:pt>
              </c:numCache>
            </c:numRef>
          </c:val>
          <c:smooth val="0"/>
          <c:extLst>
            <c:ext xmlns:c16="http://schemas.microsoft.com/office/drawing/2014/chart" uri="{C3380CC4-5D6E-409C-BE32-E72D297353CC}">
              <c16:uniqueId val="{00000001-6767-48EE-B467-82A7B4F98506}"/>
            </c:ext>
          </c:extLst>
        </c:ser>
        <c:ser>
          <c:idx val="1"/>
          <c:order val="1"/>
          <c:tx>
            <c:strRef>
              <c:f>'13'!$H$14</c:f>
              <c:strCache>
                <c:ptCount val="1"/>
                <c:pt idx="0">
                  <c:v>Резерви збитків до чистих виплат (п. ш.)</c:v>
                </c:pt>
              </c:strCache>
            </c:strRef>
          </c:tx>
          <c:spPr>
            <a:ln w="25400" cap="rnd" cmpd="sng">
              <a:solidFill>
                <a:srgbClr val="DC4B64"/>
              </a:solidFill>
              <a:prstDash val="solid"/>
              <a:round/>
            </a:ln>
            <a:effectLst/>
          </c:spPr>
          <c:marker>
            <c:symbol val="none"/>
          </c:marker>
          <c:cat>
            <c:strRef>
              <c:f>'13'!$I$11:$X$11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'13'!$I$14:$X$14</c:f>
              <c:numCache>
                <c:formatCode>0.0%</c:formatCode>
                <c:ptCount val="16"/>
                <c:pt idx="0">
                  <c:v>1.7790999999999999</c:v>
                </c:pt>
                <c:pt idx="1">
                  <c:v>1.7467999999999999</c:v>
                </c:pt>
                <c:pt idx="2">
                  <c:v>1.7845</c:v>
                </c:pt>
                <c:pt idx="3">
                  <c:v>1.8019000000000001</c:v>
                </c:pt>
                <c:pt idx="4">
                  <c:v>1.7524999999999999</c:v>
                </c:pt>
                <c:pt idx="5">
                  <c:v>1.5741000000000001</c:v>
                </c:pt>
                <c:pt idx="6">
                  <c:v>1.2765</c:v>
                </c:pt>
                <c:pt idx="7">
                  <c:v>1.4634</c:v>
                </c:pt>
                <c:pt idx="8">
                  <c:v>1.492</c:v>
                </c:pt>
                <c:pt idx="9">
                  <c:v>1.5811999999999999</c:v>
                </c:pt>
                <c:pt idx="10">
                  <c:v>1.6803999999999999</c:v>
                </c:pt>
                <c:pt idx="11">
                  <c:v>1.4915732089338301</c:v>
                </c:pt>
                <c:pt idx="12">
                  <c:v>1.5871062730417971</c:v>
                </c:pt>
                <c:pt idx="13">
                  <c:v>1.894604763414707</c:v>
                </c:pt>
                <c:pt idx="14">
                  <c:v>2.324068000917221</c:v>
                </c:pt>
                <c:pt idx="15">
                  <c:v>2.7531319095824172</c:v>
                </c:pt>
              </c:numCache>
            </c:numRef>
          </c:val>
          <c:smooth val="0"/>
          <c:extLst>
            <c:ext xmlns:c16="http://schemas.microsoft.com/office/drawing/2014/chart" uri="{C3380CC4-5D6E-409C-BE32-E72D297353CC}">
              <c16:uniqueId val="{00000002-6767-48EE-B467-82A7B4F98506}"/>
            </c:ext>
          </c:extLst>
        </c:ser>
        <c:ser>
          <c:idx val="2"/>
          <c:order val="2"/>
          <c:tx>
            <c:strRef>
              <c:f>'13'!$H$15</c:f>
              <c:strCache>
                <c:ptCount val="1"/>
                <c:pt idx="0">
                  <c:v>Частка IBNR у резервах збитків (п. ш.)</c:v>
                </c:pt>
              </c:strCache>
            </c:strRef>
          </c:tx>
          <c:spPr>
            <a:ln w="25400" cap="rnd" cmpd="sng">
              <a:solidFill>
                <a:srgbClr val="7D0532"/>
              </a:solidFill>
              <a:prstDash val="solid"/>
              <a:round/>
            </a:ln>
            <a:effectLst/>
          </c:spPr>
          <c:marker>
            <c:symbol val="none"/>
          </c:marker>
          <c:cat>
            <c:strRef>
              <c:f>'13'!$I$11:$X$11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'13'!$I$15:$X$15</c:f>
              <c:numCache>
                <c:formatCode>0.0%</c:formatCode>
                <c:ptCount val="16"/>
                <c:pt idx="0">
                  <c:v>0.19539999999999999</c:v>
                </c:pt>
                <c:pt idx="1">
                  <c:v>0.182</c:v>
                </c:pt>
                <c:pt idx="2">
                  <c:v>0.158</c:v>
                </c:pt>
                <c:pt idx="3">
                  <c:v>0.14319999999999999</c:v>
                </c:pt>
                <c:pt idx="4">
                  <c:v>0.1552</c:v>
                </c:pt>
                <c:pt idx="5">
                  <c:v>0.16769999999999999</c:v>
                </c:pt>
                <c:pt idx="6">
                  <c:v>0.18890000000000001</c:v>
                </c:pt>
                <c:pt idx="7">
                  <c:v>0.16059999999999999</c:v>
                </c:pt>
                <c:pt idx="8">
                  <c:v>0.1363</c:v>
                </c:pt>
                <c:pt idx="9">
                  <c:v>0.1148</c:v>
                </c:pt>
                <c:pt idx="10">
                  <c:v>0.1012</c:v>
                </c:pt>
                <c:pt idx="11">
                  <c:v>0.1082201571350318</c:v>
                </c:pt>
                <c:pt idx="12">
                  <c:v>0.1240867602793124</c:v>
                </c:pt>
                <c:pt idx="13">
                  <c:v>0.13188157068357639</c:v>
                </c:pt>
                <c:pt idx="14">
                  <c:v>0.13323448817543621</c:v>
                </c:pt>
                <c:pt idx="15">
                  <c:v>0.12839418324888571</c:v>
                </c:pt>
              </c:numCache>
            </c:numRef>
          </c:val>
          <c:smooth val="0"/>
          <c:extLst>
            <c:ext xmlns:c16="http://schemas.microsoft.com/office/drawing/2014/chart" uri="{C3380CC4-5D6E-409C-BE32-E72D297353CC}">
              <c16:uniqueId val="{00000003-6767-48EE-B467-82A7B4F98506}"/>
            </c:ext>
          </c:extLst>
        </c:ser>
        <c:ser>
          <c:idx val="4"/>
          <c:order val="4"/>
          <c:tx>
            <c:strRef>
              <c:f>'13'!$H$16</c:f>
              <c:strCache>
                <c:ptCount val="1"/>
                <c:pt idx="0">
                  <c:v>Резерви збитків до чистих премій (за квартал) (п. ш.)</c:v>
                </c:pt>
              </c:strCache>
            </c:strRef>
          </c:tx>
          <c:spPr>
            <a:ln w="25400" cap="rnd">
              <a:solidFill>
                <a:srgbClr val="057D46"/>
              </a:solidFill>
              <a:prstDash val="sysDash"/>
              <a:round/>
            </a:ln>
            <a:effectLst/>
          </c:spPr>
          <c:marker>
            <c:symbol val="none"/>
          </c:marker>
          <c:cat>
            <c:strRef>
              <c:f>'13'!$I$11:$X$11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'13'!$I$16:$X$16</c:f>
              <c:numCache>
                <c:formatCode>_-* #\ ##0_-;\-* #\ ##0_-;_-* "-"??_-;_-@_-</c:formatCode>
                <c:ptCount val="16"/>
                <c:pt idx="11" formatCode="0.0%">
                  <c:v>0.67359281061020682</c:v>
                </c:pt>
                <c:pt idx="12" formatCode="0.0%">
                  <c:v>0.80264566523350767</c:v>
                </c:pt>
                <c:pt idx="13" formatCode="0.0%">
                  <c:v>1.420505385982368</c:v>
                </c:pt>
                <c:pt idx="14" formatCode="0.0%">
                  <c:v>1.1483155632839219</c:v>
                </c:pt>
                <c:pt idx="15" formatCode="0.0%">
                  <c:v>1.1231527522721321</c:v>
                </c:pt>
              </c:numCache>
            </c:numRef>
          </c:val>
          <c:smooth val="0"/>
          <c:extLst xmlns:c15="http://schemas.microsoft.com/office/drawing/2012/chart">
            <c:ext xmlns:c16="http://schemas.microsoft.com/office/drawing/2014/chart" uri="{C3380CC4-5D6E-409C-BE32-E72D297353CC}">
              <c16:uniqueId val="{00000004-6767-48EE-B467-82A7B4F98506}"/>
            </c:ext>
          </c:extLst>
        </c:ser>
        <c:ser>
          <c:idx val="5"/>
          <c:order val="5"/>
          <c:tx>
            <c:strRef>
              <c:f>'13'!$H$17</c:f>
              <c:strCache>
                <c:ptCount val="1"/>
                <c:pt idx="0">
                  <c:v>Резерви збитків до чистих виплат (за квартал) (п. ш.)</c:v>
                </c:pt>
              </c:strCache>
            </c:strRef>
          </c:tx>
          <c:spPr>
            <a:ln w="25400" cap="rnd">
              <a:solidFill>
                <a:srgbClr val="DC4B64"/>
              </a:solidFill>
              <a:prstDash val="sysDash"/>
              <a:round/>
            </a:ln>
            <a:effectLst/>
          </c:spPr>
          <c:marker>
            <c:symbol val="none"/>
          </c:marker>
          <c:cat>
            <c:strRef>
              <c:f>'13'!$I$11:$X$11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'13'!$I$17:$X$17</c:f>
              <c:numCache>
                <c:formatCode>General</c:formatCode>
                <c:ptCount val="16"/>
                <c:pt idx="11" formatCode="0.0%">
                  <c:v>1.458183185918277</c:v>
                </c:pt>
                <c:pt idx="12" formatCode="0.0%">
                  <c:v>2.210995009061663</c:v>
                </c:pt>
                <c:pt idx="13" formatCode="0.0%">
                  <c:v>3.2420722472697001</c:v>
                </c:pt>
                <c:pt idx="14" formatCode="0.0%">
                  <c:v>2.8590156010800198</c:v>
                </c:pt>
                <c:pt idx="15" formatCode="0.0%">
                  <c:v>2.7830703972930362</c:v>
                </c:pt>
              </c:numCache>
            </c:numRef>
          </c:val>
          <c:smooth val="0"/>
          <c:extLst xmlns:c15="http://schemas.microsoft.com/office/drawing/2012/chart">
            <c:ext xmlns:c16="http://schemas.microsoft.com/office/drawing/2014/chart" uri="{C3380CC4-5D6E-409C-BE32-E72D297353CC}">
              <c16:uniqueId val="{00000005-6767-48EE-B467-82A7B4F98506}"/>
            </c:ext>
          </c:extLst>
        </c:ser>
        <c:dLbls>
          <c:showLegendKey val="0"/>
          <c:showVal val="0"/>
          <c:showCatName val="0"/>
          <c:showSerName val="0"/>
          <c:showPercent val="0"/>
          <c:showBubbleSize val="0"/>
        </c:dLbls>
        <c:marker val="1"/>
        <c:smooth val="0"/>
        <c:axId val="2025214815"/>
        <c:axId val="2025216895"/>
        <c:extLst/>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tickLblSkip val="3"/>
        <c:tickMarkSkip val="1"/>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At val="1"/>
        <c:crossBetween val="between"/>
        <c:majorUnit val="2"/>
      </c:valAx>
      <c:valAx>
        <c:axId val="2025216895"/>
        <c:scaling>
          <c:orientation val="minMax"/>
          <c:max val="4"/>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790809354290099"/>
          <c:w val="0.9890774641952752"/>
          <c:h val="0.26209190645709907"/>
        </c:manualLayout>
      </c:layout>
      <c:overlay val="1"/>
      <c:spPr>
        <a:noFill/>
        <a:ln>
          <a:noFill/>
        </a:ln>
        <a:effectLst/>
        <a:extLst>
          <a:ext uri="{909E8E84-426E-40DD-AFC4-6F175D3DCCD1}">
            <a14:hiddenFill xmlns:a14="http://schemas.microsoft.com/office/drawing/2010/main">
              <a:noFill/>
            </a14:hiddenFill>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08154926380226E-2"/>
          <c:y val="4.4375821713649052E-2"/>
          <c:w val="0.86189421046493619"/>
          <c:h val="0.61711626034022615"/>
        </c:manualLayout>
      </c:layout>
      <c:barChart>
        <c:barDir val="col"/>
        <c:grouping val="clustered"/>
        <c:varyColors val="0"/>
        <c:ser>
          <c:idx val="3"/>
          <c:order val="3"/>
          <c:tx>
            <c:strRef>
              <c:f>'13'!$G$12</c:f>
              <c:strCache>
                <c:ptCount val="1"/>
                <c:pt idx="0">
                  <c:v>Loss reserves, UAH billions</c:v>
                </c:pt>
              </c:strCache>
            </c:strRef>
          </c:tx>
          <c:spPr>
            <a:solidFill>
              <a:srgbClr val="91C864"/>
            </a:solidFill>
            <a:ln w="25400" cmpd="sng">
              <a:noFill/>
              <a:prstDash val="solid"/>
            </a:ln>
            <a:effectLst/>
          </c:spPr>
          <c:invertIfNegative val="0"/>
          <c:cat>
            <c:strRef>
              <c:f>'13'!$I$10:$X$10</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'13'!$I$12:$X$12</c:f>
              <c:numCache>
                <c:formatCode>0.0</c:formatCode>
                <c:ptCount val="16"/>
                <c:pt idx="0">
                  <c:v>3.83</c:v>
                </c:pt>
                <c:pt idx="1">
                  <c:v>3.57</c:v>
                </c:pt>
                <c:pt idx="2">
                  <c:v>4.1900000000000004</c:v>
                </c:pt>
                <c:pt idx="3">
                  <c:v>3.73</c:v>
                </c:pt>
                <c:pt idx="4">
                  <c:v>3.61</c:v>
                </c:pt>
                <c:pt idx="5">
                  <c:v>2.91</c:v>
                </c:pt>
                <c:pt idx="6">
                  <c:v>2.71</c:v>
                </c:pt>
                <c:pt idx="7">
                  <c:v>5.86</c:v>
                </c:pt>
                <c:pt idx="8">
                  <c:v>5.18</c:v>
                </c:pt>
                <c:pt idx="9">
                  <c:v>4.78</c:v>
                </c:pt>
                <c:pt idx="10">
                  <c:v>4.43</c:v>
                </c:pt>
                <c:pt idx="11">
                  <c:v>4.4214172754199987</c:v>
                </c:pt>
                <c:pt idx="12">
                  <c:v>4.8537800658600005</c:v>
                </c:pt>
                <c:pt idx="13">
                  <c:v>5.874000212120003</c:v>
                </c:pt>
                <c:pt idx="14">
                  <c:v>6.4693262414099992</c:v>
                </c:pt>
                <c:pt idx="15">
                  <c:v>6.0138479023000002</c:v>
                </c:pt>
              </c:numCache>
            </c:numRef>
          </c:val>
          <c:extLst>
            <c:ext xmlns:c16="http://schemas.microsoft.com/office/drawing/2014/chart" uri="{C3380CC4-5D6E-409C-BE32-E72D297353CC}">
              <c16:uniqueId val="{00000000-CB2E-4673-A21C-8324CDD9FE88}"/>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'13'!$G$13</c:f>
              <c:strCache>
                <c:ptCount val="1"/>
                <c:pt idx="0">
                  <c:v>Loss reserves to net premiums ratio (r.h.s.)</c:v>
                </c:pt>
              </c:strCache>
            </c:strRef>
          </c:tx>
          <c:spPr>
            <a:ln w="25400" cap="rnd" cmpd="sng">
              <a:solidFill>
                <a:srgbClr val="057D46"/>
              </a:solidFill>
              <a:prstDash val="solid"/>
              <a:round/>
            </a:ln>
            <a:effectLst/>
          </c:spPr>
          <c:marker>
            <c:symbol val="none"/>
          </c:marker>
          <c:cat>
            <c:strRef>
              <c:f>'13'!$I$10:$X$10</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'13'!$I$13:$X$13</c:f>
              <c:numCache>
                <c:formatCode>0.0%</c:formatCode>
                <c:ptCount val="16"/>
                <c:pt idx="0">
                  <c:v>0.3543</c:v>
                </c:pt>
                <c:pt idx="1">
                  <c:v>0.34610000000000002</c:v>
                </c:pt>
                <c:pt idx="2">
                  <c:v>0.35649999999999998</c:v>
                </c:pt>
                <c:pt idx="3">
                  <c:v>0.40920000000000001</c:v>
                </c:pt>
                <c:pt idx="4">
                  <c:v>0.42699999999999999</c:v>
                </c:pt>
                <c:pt idx="5">
                  <c:v>0.49880000000000002</c:v>
                </c:pt>
                <c:pt idx="6">
                  <c:v>0.49909999999999999</c:v>
                </c:pt>
                <c:pt idx="7">
                  <c:v>0.55700000000000005</c:v>
                </c:pt>
                <c:pt idx="8">
                  <c:v>0.6351</c:v>
                </c:pt>
                <c:pt idx="9">
                  <c:v>0.61939999999999995</c:v>
                </c:pt>
                <c:pt idx="10">
                  <c:v>0.65939999999999999</c:v>
                </c:pt>
                <c:pt idx="11">
                  <c:v>0.63302894624951689</c:v>
                </c:pt>
                <c:pt idx="12">
                  <c:v>0.65431512034815908</c:v>
                </c:pt>
                <c:pt idx="13">
                  <c:v>0.78989992050799473</c:v>
                </c:pt>
                <c:pt idx="14">
                  <c:v>0.96597258519729923</c:v>
                </c:pt>
                <c:pt idx="15">
                  <c:v>1.0963787504522331</c:v>
                </c:pt>
              </c:numCache>
            </c:numRef>
          </c:val>
          <c:smooth val="0"/>
          <c:extLst>
            <c:ext xmlns:c16="http://schemas.microsoft.com/office/drawing/2014/chart" uri="{C3380CC4-5D6E-409C-BE32-E72D297353CC}">
              <c16:uniqueId val="{00000001-CB2E-4673-A21C-8324CDD9FE88}"/>
            </c:ext>
          </c:extLst>
        </c:ser>
        <c:ser>
          <c:idx val="1"/>
          <c:order val="1"/>
          <c:tx>
            <c:strRef>
              <c:f>'13'!$G$14</c:f>
              <c:strCache>
                <c:ptCount val="1"/>
                <c:pt idx="0">
                  <c:v>Loss reserves to net claims ratio (r.h.s.)</c:v>
                </c:pt>
              </c:strCache>
            </c:strRef>
          </c:tx>
          <c:spPr>
            <a:ln w="25400" cap="rnd" cmpd="sng">
              <a:solidFill>
                <a:srgbClr val="DC4B64"/>
              </a:solidFill>
              <a:prstDash val="solid"/>
              <a:round/>
            </a:ln>
            <a:effectLst/>
          </c:spPr>
          <c:marker>
            <c:symbol val="none"/>
          </c:marker>
          <c:cat>
            <c:strRef>
              <c:f>'13'!$I$10:$X$10</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'13'!$I$14:$X$14</c:f>
              <c:numCache>
                <c:formatCode>0.0%</c:formatCode>
                <c:ptCount val="16"/>
                <c:pt idx="0">
                  <c:v>1.7790999999999999</c:v>
                </c:pt>
                <c:pt idx="1">
                  <c:v>1.7467999999999999</c:v>
                </c:pt>
                <c:pt idx="2">
                  <c:v>1.7845</c:v>
                </c:pt>
                <c:pt idx="3">
                  <c:v>1.8019000000000001</c:v>
                </c:pt>
                <c:pt idx="4">
                  <c:v>1.7524999999999999</c:v>
                </c:pt>
                <c:pt idx="5">
                  <c:v>1.5741000000000001</c:v>
                </c:pt>
                <c:pt idx="6">
                  <c:v>1.2765</c:v>
                </c:pt>
                <c:pt idx="7">
                  <c:v>1.4634</c:v>
                </c:pt>
                <c:pt idx="8">
                  <c:v>1.492</c:v>
                </c:pt>
                <c:pt idx="9">
                  <c:v>1.5811999999999999</c:v>
                </c:pt>
                <c:pt idx="10">
                  <c:v>1.6803999999999999</c:v>
                </c:pt>
                <c:pt idx="11">
                  <c:v>1.4915732089338301</c:v>
                </c:pt>
                <c:pt idx="12">
                  <c:v>1.5871062730417971</c:v>
                </c:pt>
                <c:pt idx="13">
                  <c:v>1.894604763414707</c:v>
                </c:pt>
                <c:pt idx="14">
                  <c:v>2.324068000917221</c:v>
                </c:pt>
                <c:pt idx="15">
                  <c:v>2.7531319095824172</c:v>
                </c:pt>
              </c:numCache>
            </c:numRef>
          </c:val>
          <c:smooth val="0"/>
          <c:extLst>
            <c:ext xmlns:c16="http://schemas.microsoft.com/office/drawing/2014/chart" uri="{C3380CC4-5D6E-409C-BE32-E72D297353CC}">
              <c16:uniqueId val="{00000002-CB2E-4673-A21C-8324CDD9FE88}"/>
            </c:ext>
          </c:extLst>
        </c:ser>
        <c:ser>
          <c:idx val="2"/>
          <c:order val="2"/>
          <c:tx>
            <c:strRef>
              <c:f>'13'!$G$15</c:f>
              <c:strCache>
                <c:ptCount val="1"/>
                <c:pt idx="0">
                  <c:v>Share of IBNR in loss reserves (r.h.s.)</c:v>
                </c:pt>
              </c:strCache>
            </c:strRef>
          </c:tx>
          <c:spPr>
            <a:ln w="25400" cap="rnd" cmpd="sng">
              <a:solidFill>
                <a:srgbClr val="7D0532"/>
              </a:solidFill>
              <a:prstDash val="solid"/>
              <a:round/>
            </a:ln>
            <a:effectLst/>
          </c:spPr>
          <c:marker>
            <c:symbol val="none"/>
          </c:marker>
          <c:cat>
            <c:strRef>
              <c:f>'13'!$I$10:$X$10</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'13'!$I$15:$X$15</c:f>
              <c:numCache>
                <c:formatCode>0.0%</c:formatCode>
                <c:ptCount val="16"/>
                <c:pt idx="0">
                  <c:v>0.19539999999999999</c:v>
                </c:pt>
                <c:pt idx="1">
                  <c:v>0.182</c:v>
                </c:pt>
                <c:pt idx="2">
                  <c:v>0.158</c:v>
                </c:pt>
                <c:pt idx="3">
                  <c:v>0.14319999999999999</c:v>
                </c:pt>
                <c:pt idx="4">
                  <c:v>0.1552</c:v>
                </c:pt>
                <c:pt idx="5">
                  <c:v>0.16769999999999999</c:v>
                </c:pt>
                <c:pt idx="6">
                  <c:v>0.18890000000000001</c:v>
                </c:pt>
                <c:pt idx="7">
                  <c:v>0.16059999999999999</c:v>
                </c:pt>
                <c:pt idx="8">
                  <c:v>0.1363</c:v>
                </c:pt>
                <c:pt idx="9">
                  <c:v>0.1148</c:v>
                </c:pt>
                <c:pt idx="10">
                  <c:v>0.1012</c:v>
                </c:pt>
                <c:pt idx="11">
                  <c:v>0.1082201571350318</c:v>
                </c:pt>
                <c:pt idx="12">
                  <c:v>0.1240867602793124</c:v>
                </c:pt>
                <c:pt idx="13">
                  <c:v>0.13188157068357639</c:v>
                </c:pt>
                <c:pt idx="14">
                  <c:v>0.13323448817543621</c:v>
                </c:pt>
                <c:pt idx="15">
                  <c:v>0.12839418324888571</c:v>
                </c:pt>
              </c:numCache>
            </c:numRef>
          </c:val>
          <c:smooth val="0"/>
          <c:extLst>
            <c:ext xmlns:c16="http://schemas.microsoft.com/office/drawing/2014/chart" uri="{C3380CC4-5D6E-409C-BE32-E72D297353CC}">
              <c16:uniqueId val="{00000003-CB2E-4673-A21C-8324CDD9FE88}"/>
            </c:ext>
          </c:extLst>
        </c:ser>
        <c:ser>
          <c:idx val="4"/>
          <c:order val="4"/>
          <c:tx>
            <c:strRef>
              <c:f>'13'!$G$16</c:f>
              <c:strCache>
                <c:ptCount val="1"/>
                <c:pt idx="0">
                  <c:v>Loss reserves to net premiums ratio (r.h.s.)</c:v>
                </c:pt>
              </c:strCache>
            </c:strRef>
          </c:tx>
          <c:spPr>
            <a:ln w="25400" cap="rnd">
              <a:solidFill>
                <a:srgbClr val="057D46"/>
              </a:solidFill>
              <a:prstDash val="sysDash"/>
              <a:round/>
            </a:ln>
            <a:effectLst/>
          </c:spPr>
          <c:marker>
            <c:symbol val="none"/>
          </c:marker>
          <c:cat>
            <c:strRef>
              <c:f>'13'!$I$10:$X$10</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'13'!$I$16:$X$16</c:f>
              <c:numCache>
                <c:formatCode>_-* #\ ##0_-;\-* #\ ##0_-;_-* "-"??_-;_-@_-</c:formatCode>
                <c:ptCount val="16"/>
                <c:pt idx="11" formatCode="0.0%">
                  <c:v>0.67359281061020682</c:v>
                </c:pt>
                <c:pt idx="12" formatCode="0.0%">
                  <c:v>0.80264566523350767</c:v>
                </c:pt>
                <c:pt idx="13" formatCode="0.0%">
                  <c:v>1.420505385982368</c:v>
                </c:pt>
                <c:pt idx="14" formatCode="0.0%">
                  <c:v>1.1483155632839219</c:v>
                </c:pt>
                <c:pt idx="15" formatCode="0.0%">
                  <c:v>1.1231527522721321</c:v>
                </c:pt>
              </c:numCache>
            </c:numRef>
          </c:val>
          <c:smooth val="0"/>
          <c:extLst xmlns:c15="http://schemas.microsoft.com/office/drawing/2012/chart">
            <c:ext xmlns:c16="http://schemas.microsoft.com/office/drawing/2014/chart" uri="{C3380CC4-5D6E-409C-BE32-E72D297353CC}">
              <c16:uniqueId val="{00000004-CB2E-4673-A21C-8324CDD9FE88}"/>
            </c:ext>
          </c:extLst>
        </c:ser>
        <c:ser>
          <c:idx val="5"/>
          <c:order val="5"/>
          <c:tx>
            <c:strRef>
              <c:f>'13'!$G$17</c:f>
              <c:strCache>
                <c:ptCount val="1"/>
                <c:pt idx="0">
                  <c:v>Loss reserves to net claims ratio (r.h.s.)</c:v>
                </c:pt>
              </c:strCache>
            </c:strRef>
          </c:tx>
          <c:spPr>
            <a:ln w="25400" cap="rnd">
              <a:solidFill>
                <a:srgbClr val="DC4B64"/>
              </a:solidFill>
              <a:prstDash val="sysDash"/>
              <a:round/>
            </a:ln>
            <a:effectLst/>
          </c:spPr>
          <c:marker>
            <c:symbol val="none"/>
          </c:marker>
          <c:cat>
            <c:strRef>
              <c:f>'13'!$I$10:$X$10</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'13'!$I$17:$X$17</c:f>
              <c:numCache>
                <c:formatCode>General</c:formatCode>
                <c:ptCount val="16"/>
                <c:pt idx="11" formatCode="0.0%">
                  <c:v>1.458183185918277</c:v>
                </c:pt>
                <c:pt idx="12" formatCode="0.0%">
                  <c:v>2.210995009061663</c:v>
                </c:pt>
                <c:pt idx="13" formatCode="0.0%">
                  <c:v>3.2420722472697001</c:v>
                </c:pt>
                <c:pt idx="14" formatCode="0.0%">
                  <c:v>2.8590156010800198</c:v>
                </c:pt>
                <c:pt idx="15" formatCode="0.0%">
                  <c:v>2.7830703972930362</c:v>
                </c:pt>
              </c:numCache>
            </c:numRef>
          </c:val>
          <c:smooth val="0"/>
          <c:extLst xmlns:c15="http://schemas.microsoft.com/office/drawing/2012/chart">
            <c:ext xmlns:c16="http://schemas.microsoft.com/office/drawing/2014/chart" uri="{C3380CC4-5D6E-409C-BE32-E72D297353CC}">
              <c16:uniqueId val="{00000005-CB2E-4673-A21C-8324CDD9FE88}"/>
            </c:ext>
          </c:extLst>
        </c:ser>
        <c:dLbls>
          <c:showLegendKey val="0"/>
          <c:showVal val="0"/>
          <c:showCatName val="0"/>
          <c:showSerName val="0"/>
          <c:showPercent val="0"/>
          <c:showBubbleSize val="0"/>
        </c:dLbls>
        <c:marker val="1"/>
        <c:smooth val="0"/>
        <c:axId val="2025214815"/>
        <c:axId val="2025216895"/>
        <c:extLst/>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tickLblSkip val="3"/>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2"/>
      </c:valAx>
      <c:valAx>
        <c:axId val="2025216895"/>
        <c:scaling>
          <c:orientation val="minMax"/>
          <c:max val="4"/>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790809354290099"/>
          <c:w val="0.9890774641952752"/>
          <c:h val="0.26209190645709907"/>
        </c:manualLayout>
      </c:layout>
      <c:overlay val="1"/>
      <c:spPr>
        <a:noFill/>
        <a:ln>
          <a:noFill/>
        </a:ln>
        <a:effectLst/>
        <a:extLst>
          <a:ext uri="{909E8E84-426E-40DD-AFC4-6F175D3DCCD1}">
            <a14:hiddenFill xmlns:a14="http://schemas.microsoft.com/office/drawing/2010/main">
              <a:noFill/>
            </a14:hiddenFill>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28621057404318E-2"/>
          <c:y val="3.8739225006393006E-2"/>
          <c:w val="0.83974174761001585"/>
          <c:h val="0.63275868152893711"/>
        </c:manualLayout>
      </c:layout>
      <c:barChart>
        <c:barDir val="col"/>
        <c:grouping val="clustered"/>
        <c:varyColors val="0"/>
        <c:ser>
          <c:idx val="3"/>
          <c:order val="3"/>
          <c:tx>
            <c:strRef>
              <c:f>'14'!$H$12</c:f>
              <c:strCache>
                <c:ptCount val="1"/>
                <c:pt idx="0">
                  <c:v>Резерв збитків, млрд грн</c:v>
                </c:pt>
              </c:strCache>
            </c:strRef>
          </c:tx>
          <c:spPr>
            <a:solidFill>
              <a:srgbClr val="91C864"/>
            </a:solidFill>
            <a:ln w="25400" cmpd="sng">
              <a:noFill/>
              <a:prstDash val="solid"/>
            </a:ln>
            <a:effectLst/>
          </c:spPr>
          <c:invertIfNegative val="0"/>
          <c:cat>
            <c:strRef>
              <c:f>'14'!$I$11:$X$11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'14'!$I$12:$X$12</c:f>
              <c:numCache>
                <c:formatCode>0.0</c:formatCode>
                <c:ptCount val="16"/>
                <c:pt idx="0">
                  <c:v>3.27</c:v>
                </c:pt>
                <c:pt idx="1">
                  <c:v>3.35</c:v>
                </c:pt>
                <c:pt idx="2">
                  <c:v>3.5</c:v>
                </c:pt>
                <c:pt idx="3">
                  <c:v>3.55</c:v>
                </c:pt>
                <c:pt idx="4">
                  <c:v>5.9</c:v>
                </c:pt>
                <c:pt idx="5">
                  <c:v>3.13</c:v>
                </c:pt>
                <c:pt idx="6">
                  <c:v>3.4</c:v>
                </c:pt>
                <c:pt idx="7">
                  <c:v>3.79</c:v>
                </c:pt>
                <c:pt idx="8">
                  <c:v>3.78</c:v>
                </c:pt>
                <c:pt idx="9">
                  <c:v>3.82</c:v>
                </c:pt>
                <c:pt idx="10">
                  <c:v>3.85</c:v>
                </c:pt>
                <c:pt idx="11">
                  <c:v>3.8953121329900009</c:v>
                </c:pt>
                <c:pt idx="12">
                  <c:v>4.1900000000000004</c:v>
                </c:pt>
                <c:pt idx="13">
                  <c:v>4.3322295314300003</c:v>
                </c:pt>
                <c:pt idx="14">
                  <c:v>4.8258537489899984</c:v>
                </c:pt>
                <c:pt idx="15">
                  <c:v>5.319493929790001</c:v>
                </c:pt>
              </c:numCache>
            </c:numRef>
          </c:val>
          <c:extLst>
            <c:ext xmlns:c16="http://schemas.microsoft.com/office/drawing/2014/chart" uri="{C3380CC4-5D6E-409C-BE32-E72D297353CC}">
              <c16:uniqueId val="{00000000-DB3C-45EC-B00D-1D13C325A181}"/>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'14'!$H$13</c:f>
              <c:strCache>
                <c:ptCount val="1"/>
                <c:pt idx="0">
                  <c:v>Резерви збитків до чистих премій (п. ш.)</c:v>
                </c:pt>
              </c:strCache>
            </c:strRef>
          </c:tx>
          <c:spPr>
            <a:ln w="25400" cap="rnd" cmpd="sng">
              <a:solidFill>
                <a:srgbClr val="057D46"/>
              </a:solidFill>
              <a:prstDash val="solid"/>
              <a:round/>
            </a:ln>
            <a:effectLst/>
          </c:spPr>
          <c:marker>
            <c:symbol val="none"/>
          </c:marker>
          <c:cat>
            <c:strRef>
              <c:f>'14'!$I$11:$X$11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'14'!$I$13:$X$13</c:f>
              <c:numCache>
                <c:formatCode>0.0%</c:formatCode>
                <c:ptCount val="16"/>
                <c:pt idx="0">
                  <c:v>1.5044999999999999</c:v>
                </c:pt>
                <c:pt idx="1">
                  <c:v>1.5507</c:v>
                </c:pt>
                <c:pt idx="2">
                  <c:v>1.5855999999999999</c:v>
                </c:pt>
                <c:pt idx="3">
                  <c:v>1.6715</c:v>
                </c:pt>
                <c:pt idx="4">
                  <c:v>1.9758</c:v>
                </c:pt>
                <c:pt idx="5">
                  <c:v>2.0141</c:v>
                </c:pt>
                <c:pt idx="6">
                  <c:v>1.9501999999999999</c:v>
                </c:pt>
                <c:pt idx="7">
                  <c:v>1.9691000000000001</c:v>
                </c:pt>
                <c:pt idx="8">
                  <c:v>1.6834</c:v>
                </c:pt>
                <c:pt idx="9">
                  <c:v>1.6216999999999999</c:v>
                </c:pt>
                <c:pt idx="10">
                  <c:v>1.6061000000000001</c:v>
                </c:pt>
                <c:pt idx="11">
                  <c:v>1.547947733527766</c:v>
                </c:pt>
                <c:pt idx="12">
                  <c:v>1.6093999999999999</c:v>
                </c:pt>
                <c:pt idx="13">
                  <c:v>1.670021971298193</c:v>
                </c:pt>
                <c:pt idx="14">
                  <c:v>1.599440373349124</c:v>
                </c:pt>
                <c:pt idx="15">
                  <c:v>1.592101899358688</c:v>
                </c:pt>
              </c:numCache>
            </c:numRef>
          </c:val>
          <c:smooth val="0"/>
          <c:extLst>
            <c:ext xmlns:c16="http://schemas.microsoft.com/office/drawing/2014/chart" uri="{C3380CC4-5D6E-409C-BE32-E72D297353CC}">
              <c16:uniqueId val="{00000001-DB3C-45EC-B00D-1D13C325A181}"/>
            </c:ext>
          </c:extLst>
        </c:ser>
        <c:ser>
          <c:idx val="1"/>
          <c:order val="1"/>
          <c:tx>
            <c:strRef>
              <c:f>'14'!$H$14</c:f>
              <c:strCache>
                <c:ptCount val="1"/>
                <c:pt idx="0">
                  <c:v>Резерви збитків до чистих виплат (п. ш.)</c:v>
                </c:pt>
              </c:strCache>
            </c:strRef>
          </c:tx>
          <c:spPr>
            <a:ln w="25400" cap="rnd" cmpd="sng">
              <a:solidFill>
                <a:srgbClr val="DC4B64"/>
              </a:solidFill>
              <a:prstDash val="solid"/>
              <a:round/>
            </a:ln>
            <a:effectLst/>
          </c:spPr>
          <c:marker>
            <c:symbol val="none"/>
          </c:marker>
          <c:cat>
            <c:strRef>
              <c:f>'14'!$I$11:$X$11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'14'!$I$14:$X$14</c:f>
              <c:numCache>
                <c:formatCode>0.0%</c:formatCode>
                <c:ptCount val="16"/>
                <c:pt idx="0">
                  <c:v>5.0609000000000002</c:v>
                </c:pt>
                <c:pt idx="1">
                  <c:v>5.2774999999999999</c:v>
                </c:pt>
                <c:pt idx="2">
                  <c:v>5.1429</c:v>
                </c:pt>
                <c:pt idx="3">
                  <c:v>5.0063000000000004</c:v>
                </c:pt>
                <c:pt idx="4">
                  <c:v>5.7282999999999999</c:v>
                </c:pt>
                <c:pt idx="5">
                  <c:v>5.0914000000000001</c:v>
                </c:pt>
                <c:pt idx="6">
                  <c:v>4.8329000000000004</c:v>
                </c:pt>
                <c:pt idx="7">
                  <c:v>4.6426999999999996</c:v>
                </c:pt>
                <c:pt idx="8">
                  <c:v>3.8068</c:v>
                </c:pt>
                <c:pt idx="9">
                  <c:v>4.0000999999999998</c:v>
                </c:pt>
                <c:pt idx="10">
                  <c:v>4.0586000000000002</c:v>
                </c:pt>
                <c:pt idx="11">
                  <c:v>3.821251333181142</c:v>
                </c:pt>
                <c:pt idx="12">
                  <c:v>4.1203000000000003</c:v>
                </c:pt>
                <c:pt idx="13">
                  <c:v>4.4516228606412493</c:v>
                </c:pt>
                <c:pt idx="14">
                  <c:v>4.7066787891818702</c:v>
                </c:pt>
                <c:pt idx="15">
                  <c:v>5.433653453349427</c:v>
                </c:pt>
              </c:numCache>
            </c:numRef>
          </c:val>
          <c:smooth val="0"/>
          <c:extLst>
            <c:ext xmlns:c16="http://schemas.microsoft.com/office/drawing/2014/chart" uri="{C3380CC4-5D6E-409C-BE32-E72D297353CC}">
              <c16:uniqueId val="{00000002-DB3C-45EC-B00D-1D13C325A181}"/>
            </c:ext>
          </c:extLst>
        </c:ser>
        <c:ser>
          <c:idx val="2"/>
          <c:order val="2"/>
          <c:tx>
            <c:strRef>
              <c:f>'14'!$H$15</c:f>
              <c:strCache>
                <c:ptCount val="1"/>
                <c:pt idx="0">
                  <c:v>Частка IBNR у резервах збитків (п. ш.)</c:v>
                </c:pt>
              </c:strCache>
            </c:strRef>
          </c:tx>
          <c:spPr>
            <a:ln w="25400" cap="rnd" cmpd="sng">
              <a:solidFill>
                <a:srgbClr val="7D0532"/>
              </a:solidFill>
              <a:prstDash val="solid"/>
              <a:round/>
            </a:ln>
            <a:effectLst/>
          </c:spPr>
          <c:marker>
            <c:symbol val="none"/>
          </c:marker>
          <c:cat>
            <c:strRef>
              <c:f>'14'!$I$11:$X$11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'14'!$I$15:$X$15</c:f>
              <c:numCache>
                <c:formatCode>0.0%</c:formatCode>
                <c:ptCount val="16"/>
                <c:pt idx="0">
                  <c:v>0.2397</c:v>
                </c:pt>
                <c:pt idx="1">
                  <c:v>0.24490000000000001</c:v>
                </c:pt>
                <c:pt idx="2">
                  <c:v>0.25790000000000002</c:v>
                </c:pt>
                <c:pt idx="3">
                  <c:v>0.27579999999999999</c:v>
                </c:pt>
                <c:pt idx="4">
                  <c:v>0.2515</c:v>
                </c:pt>
                <c:pt idx="5">
                  <c:v>0.2661</c:v>
                </c:pt>
                <c:pt idx="6">
                  <c:v>0.2722</c:v>
                </c:pt>
                <c:pt idx="7">
                  <c:v>0.27089999999999997</c:v>
                </c:pt>
                <c:pt idx="8">
                  <c:v>0.31390000000000001</c:v>
                </c:pt>
                <c:pt idx="9">
                  <c:v>0.30630000000000002</c:v>
                </c:pt>
                <c:pt idx="10">
                  <c:v>0.29980000000000001</c:v>
                </c:pt>
                <c:pt idx="11">
                  <c:v>0.30119809841828632</c:v>
                </c:pt>
                <c:pt idx="12">
                  <c:v>0.30249999999999999</c:v>
                </c:pt>
                <c:pt idx="13">
                  <c:v>0.30887774534106971</c:v>
                </c:pt>
                <c:pt idx="14">
                  <c:v>0.32119064646546103</c:v>
                </c:pt>
                <c:pt idx="15">
                  <c:v>0.32668578696111511</c:v>
                </c:pt>
              </c:numCache>
            </c:numRef>
          </c:val>
          <c:smooth val="0"/>
          <c:extLst>
            <c:ext xmlns:c16="http://schemas.microsoft.com/office/drawing/2014/chart" uri="{C3380CC4-5D6E-409C-BE32-E72D297353CC}">
              <c16:uniqueId val="{00000003-DB3C-45EC-B00D-1D13C325A181}"/>
            </c:ext>
          </c:extLst>
        </c:ser>
        <c:ser>
          <c:idx val="4"/>
          <c:order val="4"/>
          <c:tx>
            <c:strRef>
              <c:f>'14'!$H$16</c:f>
              <c:strCache>
                <c:ptCount val="1"/>
                <c:pt idx="0">
                  <c:v>Резерви збитків до чистих премій (за квартал) (п. ш.)</c:v>
                </c:pt>
              </c:strCache>
            </c:strRef>
          </c:tx>
          <c:spPr>
            <a:ln w="25400" cap="rnd">
              <a:solidFill>
                <a:srgbClr val="057D46"/>
              </a:solidFill>
              <a:prstDash val="sysDash"/>
              <a:round/>
            </a:ln>
            <a:effectLst/>
          </c:spPr>
          <c:marker>
            <c:symbol val="none"/>
          </c:marker>
          <c:cat>
            <c:strRef>
              <c:f>'14'!$I$11:$X$11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'14'!$I$16:$X$16</c:f>
              <c:numCache>
                <c:formatCode>_-* #\ ##0_-;\-* #\ ##0_-;_-* "-"??_-;_-@_-</c:formatCode>
                <c:ptCount val="16"/>
                <c:pt idx="11" formatCode="0.0%">
                  <c:v>1.5715507464897771</c:v>
                </c:pt>
                <c:pt idx="12" formatCode="0.0%">
                  <c:v>2.1219999999999999</c:v>
                </c:pt>
                <c:pt idx="13" formatCode="0.0%">
                  <c:v>1.57938093984452</c:v>
                </c:pt>
                <c:pt idx="14" formatCode="0.0%">
                  <c:v>1.3448061828032709</c:v>
                </c:pt>
                <c:pt idx="15" formatCode="0.0%">
                  <c:v>1.554071538646923</c:v>
                </c:pt>
              </c:numCache>
            </c:numRef>
          </c:val>
          <c:smooth val="0"/>
          <c:extLst xmlns:c15="http://schemas.microsoft.com/office/drawing/2012/chart">
            <c:ext xmlns:c16="http://schemas.microsoft.com/office/drawing/2014/chart" uri="{C3380CC4-5D6E-409C-BE32-E72D297353CC}">
              <c16:uniqueId val="{00000004-DB3C-45EC-B00D-1D13C325A181}"/>
            </c:ext>
          </c:extLst>
        </c:ser>
        <c:ser>
          <c:idx val="5"/>
          <c:order val="5"/>
          <c:tx>
            <c:strRef>
              <c:f>'14'!$H$17</c:f>
              <c:strCache>
                <c:ptCount val="1"/>
                <c:pt idx="0">
                  <c:v>Резерви збитків до чистих виплат (за квартал) (п. ш.)</c:v>
                </c:pt>
              </c:strCache>
            </c:strRef>
          </c:tx>
          <c:spPr>
            <a:ln w="25400" cap="rnd">
              <a:solidFill>
                <a:srgbClr val="DC4B64"/>
              </a:solidFill>
              <a:prstDash val="sysDash"/>
              <a:round/>
            </a:ln>
            <a:effectLst/>
          </c:spPr>
          <c:marker>
            <c:symbol val="none"/>
          </c:marker>
          <c:cat>
            <c:strRef>
              <c:f>'14'!$I$11:$X$11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'14'!$I$17:$X$17</c:f>
              <c:numCache>
                <c:formatCode>_-* #\ ##0_-;\-* #\ ##0_-;_-* "-"??_-;_-@_-</c:formatCode>
                <c:ptCount val="16"/>
                <c:pt idx="11" formatCode="0.0%">
                  <c:v>3.2263160580289711</c:v>
                </c:pt>
                <c:pt idx="12" formatCode="0.0%">
                  <c:v>5.4530000000000003</c:v>
                </c:pt>
                <c:pt idx="13" formatCode="0.0%">
                  <c:v>5.6219675720187272</c:v>
                </c:pt>
                <c:pt idx="14" formatCode="0.0%">
                  <c:v>5.2694170397419384</c:v>
                </c:pt>
                <c:pt idx="15" formatCode="0.0%">
                  <c:v>5.4360957243863561</c:v>
                </c:pt>
              </c:numCache>
            </c:numRef>
          </c:val>
          <c:smooth val="0"/>
          <c:extLst xmlns:c15="http://schemas.microsoft.com/office/drawing/2012/chart">
            <c:ext xmlns:c16="http://schemas.microsoft.com/office/drawing/2014/chart" uri="{C3380CC4-5D6E-409C-BE32-E72D297353CC}">
              <c16:uniqueId val="{00000005-DB3C-45EC-B00D-1D13C325A181}"/>
            </c:ext>
          </c:extLst>
        </c:ser>
        <c:dLbls>
          <c:showLegendKey val="0"/>
          <c:showVal val="0"/>
          <c:showCatName val="0"/>
          <c:showSerName val="0"/>
          <c:showPercent val="0"/>
          <c:showBubbleSize val="0"/>
        </c:dLbls>
        <c:marker val="1"/>
        <c:smooth val="0"/>
        <c:axId val="2025214815"/>
        <c:axId val="2025216895"/>
        <c:extLst/>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tickLblSkip val="3"/>
        <c:noMultiLvlLbl val="0"/>
      </c:catAx>
      <c:valAx>
        <c:axId val="694286240"/>
        <c:scaling>
          <c:orientation val="minMax"/>
          <c:max val="7"/>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1"/>
      </c:valAx>
      <c:valAx>
        <c:axId val="2025216895"/>
        <c:scaling>
          <c:orientation val="minMax"/>
          <c:max val="7"/>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890947455097526E-5"/>
          <c:y val="0.73977347627530143"/>
          <c:w val="0.9930107491750253"/>
          <c:h val="0.2602265237246986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28621057404318E-2"/>
          <c:y val="3.8739225006393006E-2"/>
          <c:w val="0.83974174761001585"/>
          <c:h val="0.63275868152893711"/>
        </c:manualLayout>
      </c:layout>
      <c:barChart>
        <c:barDir val="col"/>
        <c:grouping val="clustered"/>
        <c:varyColors val="0"/>
        <c:ser>
          <c:idx val="3"/>
          <c:order val="3"/>
          <c:tx>
            <c:strRef>
              <c:f>'14'!$G$12</c:f>
              <c:strCache>
                <c:ptCount val="1"/>
                <c:pt idx="0">
                  <c:v>Loss reserves, UAH billions</c:v>
                </c:pt>
              </c:strCache>
            </c:strRef>
          </c:tx>
          <c:spPr>
            <a:solidFill>
              <a:srgbClr val="91C864"/>
            </a:solidFill>
            <a:ln w="25400" cmpd="sng">
              <a:noFill/>
              <a:prstDash val="solid"/>
            </a:ln>
            <a:effectLst/>
          </c:spPr>
          <c:invertIfNegative val="0"/>
          <c:cat>
            <c:strRef>
              <c:f>'14'!$I$10:$X$10</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'14'!$I$12:$X$12</c:f>
              <c:numCache>
                <c:formatCode>0.0</c:formatCode>
                <c:ptCount val="16"/>
                <c:pt idx="0">
                  <c:v>3.27</c:v>
                </c:pt>
                <c:pt idx="1">
                  <c:v>3.35</c:v>
                </c:pt>
                <c:pt idx="2">
                  <c:v>3.5</c:v>
                </c:pt>
                <c:pt idx="3">
                  <c:v>3.55</c:v>
                </c:pt>
                <c:pt idx="4">
                  <c:v>5.9</c:v>
                </c:pt>
                <c:pt idx="5">
                  <c:v>3.13</c:v>
                </c:pt>
                <c:pt idx="6">
                  <c:v>3.4</c:v>
                </c:pt>
                <c:pt idx="7">
                  <c:v>3.79</c:v>
                </c:pt>
                <c:pt idx="8">
                  <c:v>3.78</c:v>
                </c:pt>
                <c:pt idx="9">
                  <c:v>3.82</c:v>
                </c:pt>
                <c:pt idx="10">
                  <c:v>3.85</c:v>
                </c:pt>
                <c:pt idx="11">
                  <c:v>3.8953121329900009</c:v>
                </c:pt>
                <c:pt idx="12">
                  <c:v>4.1900000000000004</c:v>
                </c:pt>
                <c:pt idx="13">
                  <c:v>4.3322295314300003</c:v>
                </c:pt>
                <c:pt idx="14">
                  <c:v>4.8258537489899984</c:v>
                </c:pt>
                <c:pt idx="15">
                  <c:v>5.319493929790001</c:v>
                </c:pt>
              </c:numCache>
            </c:numRef>
          </c:val>
          <c:extLst>
            <c:ext xmlns:c16="http://schemas.microsoft.com/office/drawing/2014/chart" uri="{C3380CC4-5D6E-409C-BE32-E72D297353CC}">
              <c16:uniqueId val="{00000000-F6AA-498D-B690-7FDBEB689AD9}"/>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'14'!$G$13</c:f>
              <c:strCache>
                <c:ptCount val="1"/>
                <c:pt idx="0">
                  <c:v>Loss reserves to net premiums ratio (r.h.s.)</c:v>
                </c:pt>
              </c:strCache>
            </c:strRef>
          </c:tx>
          <c:spPr>
            <a:ln w="25400" cap="rnd" cmpd="sng">
              <a:solidFill>
                <a:srgbClr val="057D46"/>
              </a:solidFill>
              <a:prstDash val="solid"/>
              <a:round/>
            </a:ln>
            <a:effectLst/>
          </c:spPr>
          <c:marker>
            <c:symbol val="none"/>
          </c:marker>
          <c:cat>
            <c:strRef>
              <c:f>'14'!$I$11:$X$11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'14'!$I$13:$X$13</c:f>
              <c:numCache>
                <c:formatCode>0.0%</c:formatCode>
                <c:ptCount val="16"/>
                <c:pt idx="0">
                  <c:v>1.5044999999999999</c:v>
                </c:pt>
                <c:pt idx="1">
                  <c:v>1.5507</c:v>
                </c:pt>
                <c:pt idx="2">
                  <c:v>1.5855999999999999</c:v>
                </c:pt>
                <c:pt idx="3">
                  <c:v>1.6715</c:v>
                </c:pt>
                <c:pt idx="4">
                  <c:v>1.9758</c:v>
                </c:pt>
                <c:pt idx="5">
                  <c:v>2.0141</c:v>
                </c:pt>
                <c:pt idx="6">
                  <c:v>1.9501999999999999</c:v>
                </c:pt>
                <c:pt idx="7">
                  <c:v>1.9691000000000001</c:v>
                </c:pt>
                <c:pt idx="8">
                  <c:v>1.6834</c:v>
                </c:pt>
                <c:pt idx="9">
                  <c:v>1.6216999999999999</c:v>
                </c:pt>
                <c:pt idx="10">
                  <c:v>1.6061000000000001</c:v>
                </c:pt>
                <c:pt idx="11">
                  <c:v>1.547947733527766</c:v>
                </c:pt>
                <c:pt idx="12">
                  <c:v>1.6093999999999999</c:v>
                </c:pt>
                <c:pt idx="13">
                  <c:v>1.670021971298193</c:v>
                </c:pt>
                <c:pt idx="14">
                  <c:v>1.599440373349124</c:v>
                </c:pt>
                <c:pt idx="15">
                  <c:v>1.592101899358688</c:v>
                </c:pt>
              </c:numCache>
            </c:numRef>
          </c:val>
          <c:smooth val="0"/>
          <c:extLst>
            <c:ext xmlns:c16="http://schemas.microsoft.com/office/drawing/2014/chart" uri="{C3380CC4-5D6E-409C-BE32-E72D297353CC}">
              <c16:uniqueId val="{00000001-F6AA-498D-B690-7FDBEB689AD9}"/>
            </c:ext>
          </c:extLst>
        </c:ser>
        <c:ser>
          <c:idx val="1"/>
          <c:order val="1"/>
          <c:tx>
            <c:strRef>
              <c:f>'14'!$G$14</c:f>
              <c:strCache>
                <c:ptCount val="1"/>
                <c:pt idx="0">
                  <c:v>Loss reserves to net claims ratio (r.h.s.)</c:v>
                </c:pt>
              </c:strCache>
            </c:strRef>
          </c:tx>
          <c:spPr>
            <a:ln w="25400" cap="rnd" cmpd="sng">
              <a:solidFill>
                <a:srgbClr val="DC4B64"/>
              </a:solidFill>
              <a:prstDash val="solid"/>
              <a:round/>
            </a:ln>
            <a:effectLst/>
          </c:spPr>
          <c:marker>
            <c:symbol val="none"/>
          </c:marker>
          <c:cat>
            <c:strRef>
              <c:f>'14'!$I$11:$X$11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'14'!$I$14:$X$14</c:f>
              <c:numCache>
                <c:formatCode>0.0%</c:formatCode>
                <c:ptCount val="16"/>
                <c:pt idx="0">
                  <c:v>5.0609000000000002</c:v>
                </c:pt>
                <c:pt idx="1">
                  <c:v>5.2774999999999999</c:v>
                </c:pt>
                <c:pt idx="2">
                  <c:v>5.1429</c:v>
                </c:pt>
                <c:pt idx="3">
                  <c:v>5.0063000000000004</c:v>
                </c:pt>
                <c:pt idx="4">
                  <c:v>5.7282999999999999</c:v>
                </c:pt>
                <c:pt idx="5">
                  <c:v>5.0914000000000001</c:v>
                </c:pt>
                <c:pt idx="6">
                  <c:v>4.8329000000000004</c:v>
                </c:pt>
                <c:pt idx="7">
                  <c:v>4.6426999999999996</c:v>
                </c:pt>
                <c:pt idx="8">
                  <c:v>3.8068</c:v>
                </c:pt>
                <c:pt idx="9">
                  <c:v>4.0000999999999998</c:v>
                </c:pt>
                <c:pt idx="10">
                  <c:v>4.0586000000000002</c:v>
                </c:pt>
                <c:pt idx="11">
                  <c:v>3.821251333181142</c:v>
                </c:pt>
                <c:pt idx="12">
                  <c:v>4.1203000000000003</c:v>
                </c:pt>
                <c:pt idx="13">
                  <c:v>4.4516228606412493</c:v>
                </c:pt>
                <c:pt idx="14">
                  <c:v>4.7066787891818702</c:v>
                </c:pt>
                <c:pt idx="15">
                  <c:v>5.433653453349427</c:v>
                </c:pt>
              </c:numCache>
            </c:numRef>
          </c:val>
          <c:smooth val="0"/>
          <c:extLst>
            <c:ext xmlns:c16="http://schemas.microsoft.com/office/drawing/2014/chart" uri="{C3380CC4-5D6E-409C-BE32-E72D297353CC}">
              <c16:uniqueId val="{00000002-F6AA-498D-B690-7FDBEB689AD9}"/>
            </c:ext>
          </c:extLst>
        </c:ser>
        <c:ser>
          <c:idx val="2"/>
          <c:order val="2"/>
          <c:tx>
            <c:strRef>
              <c:f>'14'!$G$15</c:f>
              <c:strCache>
                <c:ptCount val="1"/>
                <c:pt idx="0">
                  <c:v>Share of IBNR in loss reserves (r.h.s.)</c:v>
                </c:pt>
              </c:strCache>
            </c:strRef>
          </c:tx>
          <c:spPr>
            <a:ln w="25400" cap="rnd" cmpd="sng">
              <a:solidFill>
                <a:srgbClr val="7D0532"/>
              </a:solidFill>
              <a:prstDash val="solid"/>
              <a:round/>
            </a:ln>
            <a:effectLst/>
          </c:spPr>
          <c:marker>
            <c:symbol val="none"/>
          </c:marker>
          <c:cat>
            <c:strRef>
              <c:f>'14'!$I$11:$X$11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'14'!$I$15:$X$15</c:f>
              <c:numCache>
                <c:formatCode>0.0%</c:formatCode>
                <c:ptCount val="16"/>
                <c:pt idx="0">
                  <c:v>0.2397</c:v>
                </c:pt>
                <c:pt idx="1">
                  <c:v>0.24490000000000001</c:v>
                </c:pt>
                <c:pt idx="2">
                  <c:v>0.25790000000000002</c:v>
                </c:pt>
                <c:pt idx="3">
                  <c:v>0.27579999999999999</c:v>
                </c:pt>
                <c:pt idx="4">
                  <c:v>0.2515</c:v>
                </c:pt>
                <c:pt idx="5">
                  <c:v>0.2661</c:v>
                </c:pt>
                <c:pt idx="6">
                  <c:v>0.2722</c:v>
                </c:pt>
                <c:pt idx="7">
                  <c:v>0.27089999999999997</c:v>
                </c:pt>
                <c:pt idx="8">
                  <c:v>0.31390000000000001</c:v>
                </c:pt>
                <c:pt idx="9">
                  <c:v>0.30630000000000002</c:v>
                </c:pt>
                <c:pt idx="10">
                  <c:v>0.29980000000000001</c:v>
                </c:pt>
                <c:pt idx="11">
                  <c:v>0.30119809841828632</c:v>
                </c:pt>
                <c:pt idx="12">
                  <c:v>0.30249999999999999</c:v>
                </c:pt>
                <c:pt idx="13">
                  <c:v>0.30887774534106971</c:v>
                </c:pt>
                <c:pt idx="14">
                  <c:v>0.32119064646546103</c:v>
                </c:pt>
                <c:pt idx="15">
                  <c:v>0.32668578696111511</c:v>
                </c:pt>
              </c:numCache>
            </c:numRef>
          </c:val>
          <c:smooth val="0"/>
          <c:extLst>
            <c:ext xmlns:c16="http://schemas.microsoft.com/office/drawing/2014/chart" uri="{C3380CC4-5D6E-409C-BE32-E72D297353CC}">
              <c16:uniqueId val="{00000003-F6AA-498D-B690-7FDBEB689AD9}"/>
            </c:ext>
          </c:extLst>
        </c:ser>
        <c:ser>
          <c:idx val="4"/>
          <c:order val="4"/>
          <c:tx>
            <c:strRef>
              <c:f>'14'!$G$16</c:f>
              <c:strCache>
                <c:ptCount val="1"/>
                <c:pt idx="0">
                  <c:v>Loss reserves to net premiums ratio (r.h.s.)</c:v>
                </c:pt>
              </c:strCache>
            </c:strRef>
          </c:tx>
          <c:spPr>
            <a:ln w="25400" cap="rnd">
              <a:solidFill>
                <a:srgbClr val="057D46"/>
              </a:solidFill>
              <a:prstDash val="sysDash"/>
              <a:round/>
            </a:ln>
            <a:effectLst/>
          </c:spPr>
          <c:marker>
            <c:symbol val="none"/>
          </c:marker>
          <c:cat>
            <c:strRef>
              <c:f>'14'!$I$11:$X$11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'14'!$I$16:$X$16</c:f>
              <c:numCache>
                <c:formatCode>_-* #\ ##0_-;\-* #\ ##0_-;_-* "-"??_-;_-@_-</c:formatCode>
                <c:ptCount val="16"/>
                <c:pt idx="11" formatCode="0.0%">
                  <c:v>1.5715507464897771</c:v>
                </c:pt>
                <c:pt idx="12" formatCode="0.0%">
                  <c:v>2.1219999999999999</c:v>
                </c:pt>
                <c:pt idx="13" formatCode="0.0%">
                  <c:v>1.57938093984452</c:v>
                </c:pt>
                <c:pt idx="14" formatCode="0.0%">
                  <c:v>1.3448061828032709</c:v>
                </c:pt>
                <c:pt idx="15" formatCode="0.0%">
                  <c:v>1.554071538646923</c:v>
                </c:pt>
              </c:numCache>
            </c:numRef>
          </c:val>
          <c:smooth val="0"/>
          <c:extLst xmlns:c15="http://schemas.microsoft.com/office/drawing/2012/chart">
            <c:ext xmlns:c16="http://schemas.microsoft.com/office/drawing/2014/chart" uri="{C3380CC4-5D6E-409C-BE32-E72D297353CC}">
              <c16:uniqueId val="{00000004-F6AA-498D-B690-7FDBEB689AD9}"/>
            </c:ext>
          </c:extLst>
        </c:ser>
        <c:ser>
          <c:idx val="5"/>
          <c:order val="5"/>
          <c:tx>
            <c:strRef>
              <c:f>'14'!$G$17</c:f>
              <c:strCache>
                <c:ptCount val="1"/>
                <c:pt idx="0">
                  <c:v>Loss reserves to net claims ratio (r.h.s.)</c:v>
                </c:pt>
              </c:strCache>
            </c:strRef>
          </c:tx>
          <c:spPr>
            <a:ln w="25400" cap="rnd">
              <a:solidFill>
                <a:srgbClr val="DC4B64"/>
              </a:solidFill>
              <a:prstDash val="sysDash"/>
              <a:round/>
            </a:ln>
            <a:effectLst/>
          </c:spPr>
          <c:marker>
            <c:symbol val="none"/>
          </c:marker>
          <c:cat>
            <c:strRef>
              <c:f>'14'!$I$11:$X$11</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'14'!$I$17:$X$17</c:f>
              <c:numCache>
                <c:formatCode>_-* #\ ##0_-;\-* #\ ##0_-;_-* "-"??_-;_-@_-</c:formatCode>
                <c:ptCount val="16"/>
                <c:pt idx="11" formatCode="0.0%">
                  <c:v>3.2263160580289711</c:v>
                </c:pt>
                <c:pt idx="12" formatCode="0.0%">
                  <c:v>5.4530000000000003</c:v>
                </c:pt>
                <c:pt idx="13" formatCode="0.0%">
                  <c:v>5.6219675720187272</c:v>
                </c:pt>
                <c:pt idx="14" formatCode="0.0%">
                  <c:v>5.2694170397419384</c:v>
                </c:pt>
                <c:pt idx="15" formatCode="0.0%">
                  <c:v>5.4360957243863561</c:v>
                </c:pt>
              </c:numCache>
            </c:numRef>
          </c:val>
          <c:smooth val="0"/>
          <c:extLst xmlns:c15="http://schemas.microsoft.com/office/drawing/2012/chart">
            <c:ext xmlns:c16="http://schemas.microsoft.com/office/drawing/2014/chart" uri="{C3380CC4-5D6E-409C-BE32-E72D297353CC}">
              <c16:uniqueId val="{00000005-F6AA-498D-B690-7FDBEB689AD9}"/>
            </c:ext>
          </c:extLst>
        </c:ser>
        <c:dLbls>
          <c:showLegendKey val="0"/>
          <c:showVal val="0"/>
          <c:showCatName val="0"/>
          <c:showSerName val="0"/>
          <c:showPercent val="0"/>
          <c:showBubbleSize val="0"/>
        </c:dLbls>
        <c:marker val="1"/>
        <c:smooth val="0"/>
        <c:axId val="2025214815"/>
        <c:axId val="2025216895"/>
        <c:extLst/>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tickLblSkip val="3"/>
        <c:noMultiLvlLbl val="0"/>
      </c:catAx>
      <c:valAx>
        <c:axId val="694286240"/>
        <c:scaling>
          <c:orientation val="minMax"/>
          <c:max val="7"/>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1"/>
      </c:valAx>
      <c:valAx>
        <c:axId val="2025216895"/>
        <c:scaling>
          <c:orientation val="minMax"/>
          <c:max val="7"/>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34675796354759E-5"/>
          <c:y val="0.73977347627530143"/>
          <c:w val="0.9930107491750253"/>
          <c:h val="0.2602265237246986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70124502993142E-2"/>
          <c:y val="3.8312211907051343E-2"/>
          <c:w val="0.84122996634842562"/>
          <c:h val="0.62845118643629294"/>
        </c:manualLayout>
      </c:layout>
      <c:barChart>
        <c:barDir val="col"/>
        <c:grouping val="stacked"/>
        <c:varyColors val="0"/>
        <c:ser>
          <c:idx val="1"/>
          <c:order val="2"/>
          <c:tx>
            <c:strRef>
              <c:f>'15'!$H$16</c:f>
              <c:strCache>
                <c:ptCount val="1"/>
                <c:pt idx="0">
                  <c:v>Частка премій від обов’язкових видів страхування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'15'!$I$15:$X$15</c:f>
              <c:strCache>
                <c:ptCount val="16"/>
                <c:pt idx="0">
                  <c:v>I.19</c:v>
                </c:pt>
                <c:pt idx="3">
                  <c:v>IV.19</c:v>
                </c:pt>
                <c:pt idx="5">
                  <c:v>ІI.20</c:v>
                </c:pt>
                <c:pt idx="7">
                  <c:v>IV.20</c:v>
                </c:pt>
                <c:pt idx="9">
                  <c:v>ІI.21</c:v>
                </c:pt>
                <c:pt idx="11">
                  <c:v>IV.21</c:v>
                </c:pt>
                <c:pt idx="13">
                  <c:v>ІI.22</c:v>
                </c:pt>
                <c:pt idx="15">
                  <c:v>IV.22</c:v>
                </c:pt>
              </c:strCache>
            </c:strRef>
          </c:cat>
          <c:val>
            <c:numRef>
              <c:f>'15'!$I$16:$X$16</c:f>
              <c:numCache>
                <c:formatCode>0%</c:formatCode>
                <c:ptCount val="16"/>
                <c:pt idx="0">
                  <c:v>0.15279999999999999</c:v>
                </c:pt>
                <c:pt idx="1">
                  <c:v>0.18410000000000001</c:v>
                </c:pt>
                <c:pt idx="2">
                  <c:v>0.16289999999999999</c:v>
                </c:pt>
                <c:pt idx="3">
                  <c:v>0.2349</c:v>
                </c:pt>
                <c:pt idx="4">
                  <c:v>0.18959999999999999</c:v>
                </c:pt>
                <c:pt idx="5">
                  <c:v>0.27060000000000001</c:v>
                </c:pt>
                <c:pt idx="6">
                  <c:v>0.21</c:v>
                </c:pt>
                <c:pt idx="7">
                  <c:v>0.20119999999999999</c:v>
                </c:pt>
                <c:pt idx="8">
                  <c:v>0.20519999999999999</c:v>
                </c:pt>
                <c:pt idx="9">
                  <c:v>0.25140000000000001</c:v>
                </c:pt>
                <c:pt idx="10">
                  <c:v>0.2266</c:v>
                </c:pt>
                <c:pt idx="11">
                  <c:v>0.25738334259140683</c:v>
                </c:pt>
                <c:pt idx="12">
                  <c:v>0.23543032111281101</c:v>
                </c:pt>
                <c:pt idx="13">
                  <c:v>0.36257878644801228</c:v>
                </c:pt>
                <c:pt idx="14">
                  <c:v>0.36684151523119157</c:v>
                </c:pt>
                <c:pt idx="15">
                  <c:v>0.38116223013740519</c:v>
                </c:pt>
              </c:numCache>
            </c:numRef>
          </c:val>
          <c:extLst>
            <c:ext xmlns:c16="http://schemas.microsoft.com/office/drawing/2014/chart" uri="{C3380CC4-5D6E-409C-BE32-E72D297353CC}">
              <c16:uniqueId val="{00000000-9B63-4B29-B528-3BBCC5055633}"/>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'15'!$H$18</c:f>
              <c:strCache>
                <c:ptCount val="1"/>
                <c:pt idx="0">
                  <c:v>Loss ratio добровільного страхування</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9B63-4B29-B528-3BBCC5055633}"/>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9B63-4B29-B528-3BBCC5055633}"/>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9B63-4B29-B528-3BBCC5055633}"/>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9B63-4B29-B528-3BBCC5055633}"/>
              </c:ext>
            </c:extLst>
          </c:dPt>
          <c:cat>
            <c:strRef>
              <c:f>'15'!$I$15:$X$15</c:f>
              <c:strCache>
                <c:ptCount val="16"/>
                <c:pt idx="0">
                  <c:v>I.19</c:v>
                </c:pt>
                <c:pt idx="3">
                  <c:v>IV.19</c:v>
                </c:pt>
                <c:pt idx="5">
                  <c:v>ІI.20</c:v>
                </c:pt>
                <c:pt idx="7">
                  <c:v>IV.20</c:v>
                </c:pt>
                <c:pt idx="9">
                  <c:v>ІI.21</c:v>
                </c:pt>
                <c:pt idx="11">
                  <c:v>IV.21</c:v>
                </c:pt>
                <c:pt idx="13">
                  <c:v>ІI.22</c:v>
                </c:pt>
                <c:pt idx="15">
                  <c:v>IV.22</c:v>
                </c:pt>
              </c:strCache>
            </c:strRef>
          </c:cat>
          <c:val>
            <c:numRef>
              <c:f>'15'!$I$18:$X$18</c:f>
              <c:numCache>
                <c:formatCode>0%</c:formatCode>
                <c:ptCount val="16"/>
                <c:pt idx="0">
                  <c:v>0.30109999999999998</c:v>
                </c:pt>
                <c:pt idx="1">
                  <c:v>0.26440000000000002</c:v>
                </c:pt>
                <c:pt idx="2">
                  <c:v>0.27950000000000003</c:v>
                </c:pt>
                <c:pt idx="3">
                  <c:v>0.2913</c:v>
                </c:pt>
                <c:pt idx="4">
                  <c:v>0.2918</c:v>
                </c:pt>
                <c:pt idx="5">
                  <c:v>0.30259999999999998</c:v>
                </c:pt>
                <c:pt idx="6">
                  <c:v>0.33090000000000003</c:v>
                </c:pt>
                <c:pt idx="7">
                  <c:v>0.39960000000000001</c:v>
                </c:pt>
                <c:pt idx="8">
                  <c:v>0.40570000000000001</c:v>
                </c:pt>
                <c:pt idx="9">
                  <c:v>0.4345</c:v>
                </c:pt>
                <c:pt idx="10">
                  <c:v>0.43</c:v>
                </c:pt>
                <c:pt idx="11">
                  <c:v>0.36408644958253411</c:v>
                </c:pt>
                <c:pt idx="12">
                  <c:v>0.37506509842954389</c:v>
                </c:pt>
                <c:pt idx="13">
                  <c:v>0.40955472271622578</c:v>
                </c:pt>
                <c:pt idx="14">
                  <c:v>0.4409939634807245</c:v>
                </c:pt>
                <c:pt idx="15">
                  <c:v>0.42494094368620822</c:v>
                </c:pt>
              </c:numCache>
            </c:numRef>
          </c:val>
          <c:smooth val="0"/>
          <c:extLst>
            <c:ext xmlns:c16="http://schemas.microsoft.com/office/drawing/2014/chart" uri="{C3380CC4-5D6E-409C-BE32-E72D297353CC}">
              <c16:uniqueId val="{00000009-9B63-4B29-B528-3BBCC5055633}"/>
            </c:ext>
          </c:extLst>
        </c:ser>
        <c:ser>
          <c:idx val="4"/>
          <c:order val="1"/>
          <c:tx>
            <c:strRef>
              <c:f>'15'!$H$17</c:f>
              <c:strCache>
                <c:ptCount val="1"/>
                <c:pt idx="0">
                  <c:v>Loss ratio обов’язкового страхування</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9B63-4B29-B528-3BBCC5055633}"/>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9B63-4B29-B528-3BBCC5055633}"/>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9B63-4B29-B528-3BBCC5055633}"/>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9B63-4B29-B528-3BBCC5055633}"/>
              </c:ext>
            </c:extLst>
          </c:dPt>
          <c:cat>
            <c:strRef>
              <c:f>'15'!$I$15:$X$15</c:f>
              <c:strCache>
                <c:ptCount val="16"/>
                <c:pt idx="0">
                  <c:v>I.19</c:v>
                </c:pt>
                <c:pt idx="3">
                  <c:v>IV.19</c:v>
                </c:pt>
                <c:pt idx="5">
                  <c:v>ІI.20</c:v>
                </c:pt>
                <c:pt idx="7">
                  <c:v>IV.20</c:v>
                </c:pt>
                <c:pt idx="9">
                  <c:v>ІI.21</c:v>
                </c:pt>
                <c:pt idx="11">
                  <c:v>IV.21</c:v>
                </c:pt>
                <c:pt idx="13">
                  <c:v>ІI.22</c:v>
                </c:pt>
                <c:pt idx="15">
                  <c:v>IV.22</c:v>
                </c:pt>
              </c:strCache>
            </c:strRef>
          </c:cat>
          <c:val>
            <c:numRef>
              <c:f>'15'!$I$17:$X$17</c:f>
              <c:numCache>
                <c:formatCode>0%</c:formatCode>
                <c:ptCount val="16"/>
                <c:pt idx="0">
                  <c:v>0.50280000000000002</c:v>
                </c:pt>
                <c:pt idx="1">
                  <c:v>0.51129999999999998</c:v>
                </c:pt>
                <c:pt idx="2">
                  <c:v>0.47649999999999998</c:v>
                </c:pt>
                <c:pt idx="3">
                  <c:v>0.44850000000000001</c:v>
                </c:pt>
                <c:pt idx="4">
                  <c:v>0.44640000000000002</c:v>
                </c:pt>
                <c:pt idx="5">
                  <c:v>0.43740000000000001</c:v>
                </c:pt>
                <c:pt idx="6">
                  <c:v>0.4677</c:v>
                </c:pt>
                <c:pt idx="7">
                  <c:v>0.4788</c:v>
                </c:pt>
                <c:pt idx="8">
                  <c:v>0.4713</c:v>
                </c:pt>
                <c:pt idx="9">
                  <c:v>0.49109999999999998</c:v>
                </c:pt>
                <c:pt idx="10">
                  <c:v>0.46</c:v>
                </c:pt>
                <c:pt idx="11">
                  <c:v>0.45533975285548312</c:v>
                </c:pt>
                <c:pt idx="12">
                  <c:v>0.4510882709452147</c:v>
                </c:pt>
                <c:pt idx="13">
                  <c:v>0.42351208750664288</c:v>
                </c:pt>
                <c:pt idx="14">
                  <c:v>0.44712106811142099</c:v>
                </c:pt>
                <c:pt idx="15">
                  <c:v>0.45178688291371599</c:v>
                </c:pt>
              </c:numCache>
            </c:numRef>
          </c:val>
          <c:smooth val="0"/>
          <c:extLst>
            <c:ext xmlns:c16="http://schemas.microsoft.com/office/drawing/2014/chart" uri="{C3380CC4-5D6E-409C-BE32-E72D297353CC}">
              <c16:uniqueId val="{00000012-9B63-4B29-B528-3BBCC5055633}"/>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5.2242950958931013E-4"/>
          <c:y val="0.74008995377627929"/>
          <c:w val="0.99947757049041064"/>
          <c:h val="0.2567115742863290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'2'!$I$11</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44561</c:v>
                </c:pt>
                <c:pt idx="3">
                  <c:v>44651</c:v>
                </c:pt>
                <c:pt idx="4">
                  <c:v>44742</c:v>
                </c:pt>
                <c:pt idx="5">
                  <c:v>44834</c:v>
                </c:pt>
                <c:pt idx="6">
                  <c:v>44926</c:v>
                </c:pt>
              </c:numCache>
            </c:numRef>
          </c:cat>
          <c:val>
            <c:numRef>
              <c:f>'2'!$J$11:$P$11</c:f>
              <c:numCache>
                <c:formatCode>General</c:formatCode>
                <c:ptCount val="7"/>
                <c:pt idx="0" formatCode="0">
                  <c:v>75</c:v>
                </c:pt>
                <c:pt idx="1">
                  <c:v>73</c:v>
                </c:pt>
                <c:pt idx="2">
                  <c:v>71</c:v>
                </c:pt>
                <c:pt idx="3">
                  <c:v>69</c:v>
                </c:pt>
                <c:pt idx="4">
                  <c:v>69</c:v>
                </c:pt>
                <c:pt idx="5">
                  <c:v>68</c:v>
                </c:pt>
                <c:pt idx="6">
                  <c:v>67</c:v>
                </c:pt>
              </c:numCache>
            </c:numRef>
          </c:val>
          <c:extLst>
            <c:ext xmlns:c16="http://schemas.microsoft.com/office/drawing/2014/chart" uri="{C3380CC4-5D6E-409C-BE32-E72D297353CC}">
              <c16:uniqueId val="{00000000-FB3F-48E7-838B-C7D2A215850C}"/>
            </c:ext>
          </c:extLst>
        </c:ser>
        <c:ser>
          <c:idx val="5"/>
          <c:order val="1"/>
          <c:tx>
            <c:strRef>
              <c:f>'2'!$I$15</c:f>
              <c:strCache>
                <c:ptCount val="1"/>
                <c:pt idx="0">
                  <c:v>Кредитні спілки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44561</c:v>
                </c:pt>
                <c:pt idx="3">
                  <c:v>44651</c:v>
                </c:pt>
                <c:pt idx="4">
                  <c:v>44742</c:v>
                </c:pt>
                <c:pt idx="5">
                  <c:v>44834</c:v>
                </c:pt>
                <c:pt idx="6">
                  <c:v>44926</c:v>
                </c:pt>
              </c:numCache>
            </c:numRef>
          </c:cat>
          <c:val>
            <c:numRef>
              <c:f>'2'!$J$15:$P$15</c:f>
              <c:numCache>
                <c:formatCode>General</c:formatCode>
                <c:ptCount val="7"/>
                <c:pt idx="0" formatCode="#,##0">
                  <c:v>337</c:v>
                </c:pt>
                <c:pt idx="1">
                  <c:v>322</c:v>
                </c:pt>
                <c:pt idx="2">
                  <c:v>278</c:v>
                </c:pt>
                <c:pt idx="3">
                  <c:v>205</c:v>
                </c:pt>
                <c:pt idx="4">
                  <c:v>187</c:v>
                </c:pt>
                <c:pt idx="5">
                  <c:v>179</c:v>
                </c:pt>
                <c:pt idx="6">
                  <c:v>162</c:v>
                </c:pt>
              </c:numCache>
            </c:numRef>
          </c:val>
          <c:extLst>
            <c:ext xmlns:c16="http://schemas.microsoft.com/office/drawing/2014/chart" uri="{C3380CC4-5D6E-409C-BE32-E72D297353CC}">
              <c16:uniqueId val="{00000001-FB3F-48E7-838B-C7D2A215850C}"/>
            </c:ext>
          </c:extLst>
        </c:ser>
        <c:ser>
          <c:idx val="1"/>
          <c:order val="2"/>
          <c:tx>
            <c:strRef>
              <c:f>'2'!$I$12</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44561</c:v>
                </c:pt>
                <c:pt idx="3">
                  <c:v>44651</c:v>
                </c:pt>
                <c:pt idx="4">
                  <c:v>44742</c:v>
                </c:pt>
                <c:pt idx="5">
                  <c:v>44834</c:v>
                </c:pt>
                <c:pt idx="6">
                  <c:v>44926</c:v>
                </c:pt>
              </c:numCache>
            </c:numRef>
          </c:cat>
          <c:val>
            <c:numRef>
              <c:f>'2'!$J$12:$P$12</c:f>
              <c:numCache>
                <c:formatCode>General</c:formatCode>
                <c:ptCount val="7"/>
                <c:pt idx="0" formatCode="#,##0">
                  <c:v>233</c:v>
                </c:pt>
                <c:pt idx="1">
                  <c:v>210</c:v>
                </c:pt>
                <c:pt idx="2">
                  <c:v>155</c:v>
                </c:pt>
                <c:pt idx="3">
                  <c:v>145</c:v>
                </c:pt>
                <c:pt idx="4">
                  <c:v>142</c:v>
                </c:pt>
                <c:pt idx="5">
                  <c:v>139</c:v>
                </c:pt>
                <c:pt idx="6">
                  <c:v>128</c:v>
                </c:pt>
              </c:numCache>
            </c:numRef>
          </c:val>
          <c:extLst>
            <c:ext xmlns:c16="http://schemas.microsoft.com/office/drawing/2014/chart" uri="{C3380CC4-5D6E-409C-BE32-E72D297353CC}">
              <c16:uniqueId val="{00000002-FB3F-48E7-838B-C7D2A215850C}"/>
            </c:ext>
          </c:extLst>
        </c:ser>
        <c:ser>
          <c:idx val="3"/>
          <c:order val="3"/>
          <c:tx>
            <c:strRef>
              <c:f>'2'!$I$13</c:f>
              <c:strCache>
                <c:ptCount val="1"/>
                <c:pt idx="0">
                  <c:v>Фінансові компанії</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44561</c:v>
                </c:pt>
                <c:pt idx="3">
                  <c:v>44651</c:v>
                </c:pt>
                <c:pt idx="4">
                  <c:v>44742</c:v>
                </c:pt>
                <c:pt idx="5">
                  <c:v>44834</c:v>
                </c:pt>
                <c:pt idx="6">
                  <c:v>44926</c:v>
                </c:pt>
              </c:numCache>
            </c:numRef>
          </c:cat>
          <c:val>
            <c:numRef>
              <c:f>'2'!$J$13:$P$13</c:f>
              <c:numCache>
                <c:formatCode>General</c:formatCode>
                <c:ptCount val="7"/>
                <c:pt idx="0" formatCode="#,##0">
                  <c:v>986</c:v>
                </c:pt>
                <c:pt idx="1">
                  <c:v>960</c:v>
                </c:pt>
                <c:pt idx="2">
                  <c:v>922</c:v>
                </c:pt>
                <c:pt idx="3">
                  <c:v>894</c:v>
                </c:pt>
                <c:pt idx="4">
                  <c:v>892</c:v>
                </c:pt>
                <c:pt idx="5">
                  <c:v>848</c:v>
                </c:pt>
                <c:pt idx="6">
                  <c:v>760</c:v>
                </c:pt>
              </c:numCache>
            </c:numRef>
          </c:val>
          <c:extLst>
            <c:ext xmlns:c16="http://schemas.microsoft.com/office/drawing/2014/chart" uri="{C3380CC4-5D6E-409C-BE32-E72D297353CC}">
              <c16:uniqueId val="{00000003-FB3F-48E7-838B-C7D2A215850C}"/>
            </c:ext>
          </c:extLst>
        </c:ser>
        <c:ser>
          <c:idx val="6"/>
          <c:order val="4"/>
          <c:tx>
            <c:strRef>
              <c:f>'2'!$I$16</c:f>
              <c:strCache>
                <c:ptCount val="1"/>
                <c:pt idx="0">
                  <c:v>Ломбарди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44561</c:v>
                </c:pt>
                <c:pt idx="3">
                  <c:v>44651</c:v>
                </c:pt>
                <c:pt idx="4">
                  <c:v>44742</c:v>
                </c:pt>
                <c:pt idx="5">
                  <c:v>44834</c:v>
                </c:pt>
                <c:pt idx="6">
                  <c:v>44926</c:v>
                </c:pt>
              </c:numCache>
            </c:numRef>
          </c:cat>
          <c:val>
            <c:numRef>
              <c:f>'2'!$J$16:$P$16</c:f>
              <c:numCache>
                <c:formatCode>General</c:formatCode>
                <c:ptCount val="7"/>
                <c:pt idx="0" formatCode="#,##0">
                  <c:v>324</c:v>
                </c:pt>
                <c:pt idx="1">
                  <c:v>302</c:v>
                </c:pt>
                <c:pt idx="2">
                  <c:v>261</c:v>
                </c:pt>
                <c:pt idx="3">
                  <c:v>197</c:v>
                </c:pt>
                <c:pt idx="4">
                  <c:v>195</c:v>
                </c:pt>
                <c:pt idx="5">
                  <c:v>191</c:v>
                </c:pt>
                <c:pt idx="6">
                  <c:v>183</c:v>
                </c:pt>
              </c:numCache>
            </c:numRef>
          </c:val>
          <c:extLst>
            <c:ext xmlns:c16="http://schemas.microsoft.com/office/drawing/2014/chart" uri="{C3380CC4-5D6E-409C-BE32-E72D297353CC}">
              <c16:uniqueId val="{00000004-FB3F-48E7-838B-C7D2A215850C}"/>
            </c:ext>
          </c:extLst>
        </c:ser>
        <c:ser>
          <c:idx val="4"/>
          <c:order val="5"/>
          <c:tx>
            <c:strRef>
              <c:f>'2'!$I$14</c:f>
              <c:strCache>
                <c:ptCount val="1"/>
                <c:pt idx="0">
                  <c:v>ЮО-лізингодавці*</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44561</c:v>
                </c:pt>
                <c:pt idx="3">
                  <c:v>44651</c:v>
                </c:pt>
                <c:pt idx="4">
                  <c:v>44742</c:v>
                </c:pt>
                <c:pt idx="5">
                  <c:v>44834</c:v>
                </c:pt>
                <c:pt idx="6">
                  <c:v>44926</c:v>
                </c:pt>
              </c:numCache>
            </c:numRef>
          </c:cat>
          <c:val>
            <c:numRef>
              <c:f>'2'!$J$14:$P$14</c:f>
              <c:numCache>
                <c:formatCode>General</c:formatCode>
                <c:ptCount val="7"/>
                <c:pt idx="0" formatCode="#,##0">
                  <c:v>157</c:v>
                </c:pt>
                <c:pt idx="1">
                  <c:v>146</c:v>
                </c:pt>
                <c:pt idx="2">
                  <c:v>137</c:v>
                </c:pt>
                <c:pt idx="3">
                  <c:v>110</c:v>
                </c:pt>
                <c:pt idx="4">
                  <c:v>108</c:v>
                </c:pt>
                <c:pt idx="5">
                  <c:v>106</c:v>
                </c:pt>
                <c:pt idx="6">
                  <c:v>98</c:v>
                </c:pt>
              </c:numCache>
            </c:numRef>
          </c:val>
          <c:extLst>
            <c:ext xmlns:c16="http://schemas.microsoft.com/office/drawing/2014/chart" uri="{C3380CC4-5D6E-409C-BE32-E72D297353CC}">
              <c16:uniqueId val="{00000005-FB3F-48E7-838B-C7D2A215850C}"/>
            </c:ext>
          </c:extLst>
        </c:ser>
        <c:dLbls>
          <c:showLegendKey val="0"/>
          <c:showVal val="0"/>
          <c:showCatName val="0"/>
          <c:showSerName val="0"/>
          <c:showPercent val="0"/>
          <c:showBubbleSize val="0"/>
        </c:dLbls>
        <c:gapWidth val="50"/>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70124502993142E-2"/>
          <c:y val="3.8312211907051343E-2"/>
          <c:w val="0.84122996634842562"/>
          <c:h val="0.62845118643629294"/>
        </c:manualLayout>
      </c:layout>
      <c:barChart>
        <c:barDir val="col"/>
        <c:grouping val="stacked"/>
        <c:varyColors val="0"/>
        <c:ser>
          <c:idx val="1"/>
          <c:order val="2"/>
          <c:tx>
            <c:strRef>
              <c:f>'15'!$G$16</c:f>
              <c:strCache>
                <c:ptCount val="1"/>
                <c:pt idx="0">
                  <c:v>Share of premiums from mandatory insurance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'15'!$I$14:$X$14</c:f>
              <c:strCache>
                <c:ptCount val="16"/>
                <c:pt idx="0">
                  <c:v>Q1.19</c:v>
                </c:pt>
                <c:pt idx="3">
                  <c:v>Q4.19</c:v>
                </c:pt>
                <c:pt idx="5">
                  <c:v>Q2.20</c:v>
                </c:pt>
                <c:pt idx="7">
                  <c:v>Q4.20</c:v>
                </c:pt>
                <c:pt idx="9">
                  <c:v>Q2.21</c:v>
                </c:pt>
                <c:pt idx="11">
                  <c:v>Q4.21</c:v>
                </c:pt>
                <c:pt idx="13">
                  <c:v>Q2.22</c:v>
                </c:pt>
                <c:pt idx="15">
                  <c:v>Q4.22</c:v>
                </c:pt>
              </c:strCache>
            </c:strRef>
          </c:cat>
          <c:val>
            <c:numRef>
              <c:f>'15'!$I$16:$X$16</c:f>
              <c:numCache>
                <c:formatCode>0%</c:formatCode>
                <c:ptCount val="16"/>
                <c:pt idx="0">
                  <c:v>0.15279999999999999</c:v>
                </c:pt>
                <c:pt idx="1">
                  <c:v>0.18410000000000001</c:v>
                </c:pt>
                <c:pt idx="2">
                  <c:v>0.16289999999999999</c:v>
                </c:pt>
                <c:pt idx="3">
                  <c:v>0.2349</c:v>
                </c:pt>
                <c:pt idx="4">
                  <c:v>0.18959999999999999</c:v>
                </c:pt>
                <c:pt idx="5">
                  <c:v>0.27060000000000001</c:v>
                </c:pt>
                <c:pt idx="6">
                  <c:v>0.21</c:v>
                </c:pt>
                <c:pt idx="7">
                  <c:v>0.20119999999999999</c:v>
                </c:pt>
                <c:pt idx="8">
                  <c:v>0.20519999999999999</c:v>
                </c:pt>
                <c:pt idx="9">
                  <c:v>0.25140000000000001</c:v>
                </c:pt>
                <c:pt idx="10">
                  <c:v>0.2266</c:v>
                </c:pt>
                <c:pt idx="11">
                  <c:v>0.25738334259140683</c:v>
                </c:pt>
                <c:pt idx="12">
                  <c:v>0.23543032111281101</c:v>
                </c:pt>
                <c:pt idx="13">
                  <c:v>0.36257878644801228</c:v>
                </c:pt>
                <c:pt idx="14">
                  <c:v>0.36684151523119157</c:v>
                </c:pt>
                <c:pt idx="15">
                  <c:v>0.38116223013740519</c:v>
                </c:pt>
              </c:numCache>
            </c:numRef>
          </c:val>
          <c:extLst>
            <c:ext xmlns:c16="http://schemas.microsoft.com/office/drawing/2014/chart" uri="{C3380CC4-5D6E-409C-BE32-E72D297353CC}">
              <c16:uniqueId val="{00000000-AEB0-4B76-BC18-4976E04823AC}"/>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'15'!$G$18</c:f>
              <c:strCache>
                <c:ptCount val="1"/>
                <c:pt idx="0">
                  <c:v>Loss ratio of voluntary insurance</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AEB0-4B76-BC18-4976E04823AC}"/>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AEB0-4B76-BC18-4976E04823AC}"/>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AEB0-4B76-BC18-4976E04823AC}"/>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AEB0-4B76-BC18-4976E04823AC}"/>
              </c:ext>
            </c:extLst>
          </c:dPt>
          <c:cat>
            <c:strRef>
              <c:f>'15'!$I$14:$X$14</c:f>
              <c:strCache>
                <c:ptCount val="16"/>
                <c:pt idx="0">
                  <c:v>Q1.19</c:v>
                </c:pt>
                <c:pt idx="3">
                  <c:v>Q4.19</c:v>
                </c:pt>
                <c:pt idx="5">
                  <c:v>Q2.20</c:v>
                </c:pt>
                <c:pt idx="7">
                  <c:v>Q4.20</c:v>
                </c:pt>
                <c:pt idx="9">
                  <c:v>Q2.21</c:v>
                </c:pt>
                <c:pt idx="11">
                  <c:v>Q4.21</c:v>
                </c:pt>
                <c:pt idx="13">
                  <c:v>Q2.22</c:v>
                </c:pt>
                <c:pt idx="15">
                  <c:v>Q4.22</c:v>
                </c:pt>
              </c:strCache>
            </c:strRef>
          </c:cat>
          <c:val>
            <c:numRef>
              <c:f>'15'!$I$18:$X$18</c:f>
              <c:numCache>
                <c:formatCode>0%</c:formatCode>
                <c:ptCount val="16"/>
                <c:pt idx="0">
                  <c:v>0.30109999999999998</c:v>
                </c:pt>
                <c:pt idx="1">
                  <c:v>0.26440000000000002</c:v>
                </c:pt>
                <c:pt idx="2">
                  <c:v>0.27950000000000003</c:v>
                </c:pt>
                <c:pt idx="3">
                  <c:v>0.2913</c:v>
                </c:pt>
                <c:pt idx="4">
                  <c:v>0.2918</c:v>
                </c:pt>
                <c:pt idx="5">
                  <c:v>0.30259999999999998</c:v>
                </c:pt>
                <c:pt idx="6">
                  <c:v>0.33090000000000003</c:v>
                </c:pt>
                <c:pt idx="7">
                  <c:v>0.39960000000000001</c:v>
                </c:pt>
                <c:pt idx="8">
                  <c:v>0.40570000000000001</c:v>
                </c:pt>
                <c:pt idx="9">
                  <c:v>0.4345</c:v>
                </c:pt>
                <c:pt idx="10">
                  <c:v>0.43</c:v>
                </c:pt>
                <c:pt idx="11">
                  <c:v>0.36408644958253411</c:v>
                </c:pt>
                <c:pt idx="12">
                  <c:v>0.37506509842954389</c:v>
                </c:pt>
                <c:pt idx="13">
                  <c:v>0.40955472271622578</c:v>
                </c:pt>
                <c:pt idx="14">
                  <c:v>0.4409939634807245</c:v>
                </c:pt>
                <c:pt idx="15">
                  <c:v>0.42494094368620822</c:v>
                </c:pt>
              </c:numCache>
            </c:numRef>
          </c:val>
          <c:smooth val="0"/>
          <c:extLst>
            <c:ext xmlns:c16="http://schemas.microsoft.com/office/drawing/2014/chart" uri="{C3380CC4-5D6E-409C-BE32-E72D297353CC}">
              <c16:uniqueId val="{00000009-AEB0-4B76-BC18-4976E04823AC}"/>
            </c:ext>
          </c:extLst>
        </c:ser>
        <c:ser>
          <c:idx val="4"/>
          <c:order val="1"/>
          <c:tx>
            <c:strRef>
              <c:f>'15'!$G$17</c:f>
              <c:strCache>
                <c:ptCount val="1"/>
                <c:pt idx="0">
                  <c:v>Loss ratio of mandatory insurance</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AEB0-4B76-BC18-4976E04823AC}"/>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AEB0-4B76-BC18-4976E04823AC}"/>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AEB0-4B76-BC18-4976E04823AC}"/>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AEB0-4B76-BC18-4976E04823AC}"/>
              </c:ext>
            </c:extLst>
          </c:dPt>
          <c:cat>
            <c:strRef>
              <c:f>'15'!$I$14:$X$14</c:f>
              <c:strCache>
                <c:ptCount val="16"/>
                <c:pt idx="0">
                  <c:v>Q1.19</c:v>
                </c:pt>
                <c:pt idx="3">
                  <c:v>Q4.19</c:v>
                </c:pt>
                <c:pt idx="5">
                  <c:v>Q2.20</c:v>
                </c:pt>
                <c:pt idx="7">
                  <c:v>Q4.20</c:v>
                </c:pt>
                <c:pt idx="9">
                  <c:v>Q2.21</c:v>
                </c:pt>
                <c:pt idx="11">
                  <c:v>Q4.21</c:v>
                </c:pt>
                <c:pt idx="13">
                  <c:v>Q2.22</c:v>
                </c:pt>
                <c:pt idx="15">
                  <c:v>Q4.22</c:v>
                </c:pt>
              </c:strCache>
            </c:strRef>
          </c:cat>
          <c:val>
            <c:numRef>
              <c:f>'15'!$I$17:$X$17</c:f>
              <c:numCache>
                <c:formatCode>0%</c:formatCode>
                <c:ptCount val="16"/>
                <c:pt idx="0">
                  <c:v>0.50280000000000002</c:v>
                </c:pt>
                <c:pt idx="1">
                  <c:v>0.51129999999999998</c:v>
                </c:pt>
                <c:pt idx="2">
                  <c:v>0.47649999999999998</c:v>
                </c:pt>
                <c:pt idx="3">
                  <c:v>0.44850000000000001</c:v>
                </c:pt>
                <c:pt idx="4">
                  <c:v>0.44640000000000002</c:v>
                </c:pt>
                <c:pt idx="5">
                  <c:v>0.43740000000000001</c:v>
                </c:pt>
                <c:pt idx="6">
                  <c:v>0.4677</c:v>
                </c:pt>
                <c:pt idx="7">
                  <c:v>0.4788</c:v>
                </c:pt>
                <c:pt idx="8">
                  <c:v>0.4713</c:v>
                </c:pt>
                <c:pt idx="9">
                  <c:v>0.49109999999999998</c:v>
                </c:pt>
                <c:pt idx="10">
                  <c:v>0.46</c:v>
                </c:pt>
                <c:pt idx="11">
                  <c:v>0.45533975285548312</c:v>
                </c:pt>
                <c:pt idx="12">
                  <c:v>0.4510882709452147</c:v>
                </c:pt>
                <c:pt idx="13">
                  <c:v>0.42351208750664288</c:v>
                </c:pt>
                <c:pt idx="14">
                  <c:v>0.44712106811142099</c:v>
                </c:pt>
                <c:pt idx="15">
                  <c:v>0.45178688291371599</c:v>
                </c:pt>
              </c:numCache>
            </c:numRef>
          </c:val>
          <c:smooth val="0"/>
          <c:extLst>
            <c:ext xmlns:c16="http://schemas.microsoft.com/office/drawing/2014/chart" uri="{C3380CC4-5D6E-409C-BE32-E72D297353CC}">
              <c16:uniqueId val="{00000012-AEB0-4B76-BC18-4976E04823AC}"/>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5.2242950958931013E-4"/>
          <c:y val="0.74008995377627929"/>
          <c:w val="0.99947757049041064"/>
          <c:h val="0.2567115742863290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722072770828834"/>
          <c:y val="4.9136395452039613E-2"/>
          <c:w val="0.57664892885895502"/>
          <c:h val="0.74733848396011293"/>
        </c:manualLayout>
      </c:layout>
      <c:barChart>
        <c:barDir val="bar"/>
        <c:grouping val="clustered"/>
        <c:varyColors val="0"/>
        <c:ser>
          <c:idx val="0"/>
          <c:order val="0"/>
          <c:tx>
            <c:strRef>
              <c:f>'16'!$I$11</c:f>
              <c:strCache>
                <c:ptCount val="1"/>
                <c:pt idx="0">
                  <c:v>Добровільні види</c:v>
                </c:pt>
              </c:strCache>
            </c:strRef>
          </c:tx>
          <c:spPr>
            <a:solidFill>
              <a:srgbClr val="057D46"/>
            </a:solidFill>
            <a:ln>
              <a:noFill/>
            </a:ln>
            <a:effectLst/>
          </c:spPr>
          <c:invertIfNegative val="0"/>
          <c:cat>
            <c:strRef>
              <c:f>'16'!$H$12:$H$20</c:f>
              <c:strCache>
                <c:ptCount val="9"/>
                <c:pt idx="0">
                  <c:v>КАСКО</c:v>
                </c:pt>
                <c:pt idx="1">
                  <c:v>Медичне страхування</c:v>
                </c:pt>
                <c:pt idx="2">
                  <c:v>Майно та вогн. ризики</c:v>
                </c:pt>
                <c:pt idx="3">
                  <c:v>Фінансові ризики</c:v>
                </c:pt>
                <c:pt idx="4">
                  <c:v>Від нещасних випадків</c:v>
                </c:pt>
                <c:pt idx="5">
                  <c:v>Інше добровільне</c:v>
                </c:pt>
                <c:pt idx="6">
                  <c:v>ОСЦПВ</c:v>
                </c:pt>
                <c:pt idx="7">
                  <c:v>“Зелена картка”</c:v>
                </c:pt>
                <c:pt idx="8">
                  <c:v>Інше обов’язкове</c:v>
                </c:pt>
              </c:strCache>
            </c:strRef>
          </c:cat>
          <c:val>
            <c:numRef>
              <c:f>'16'!$I$12:$I$20</c:f>
              <c:numCache>
                <c:formatCode>0%</c:formatCode>
                <c:ptCount val="9"/>
                <c:pt idx="0">
                  <c:v>0.45544146956110593</c:v>
                </c:pt>
                <c:pt idx="1">
                  <c:v>0.43338401896860412</c:v>
                </c:pt>
                <c:pt idx="2">
                  <c:v>0.37629065353900371</c:v>
                </c:pt>
                <c:pt idx="3">
                  <c:v>0.45449167477543878</c:v>
                </c:pt>
                <c:pt idx="4">
                  <c:v>0.1943971870741163</c:v>
                </c:pt>
                <c:pt idx="5">
                  <c:v>0.51118363059300231</c:v>
                </c:pt>
              </c:numCache>
            </c:numRef>
          </c:val>
          <c:extLst>
            <c:ext xmlns:c16="http://schemas.microsoft.com/office/drawing/2014/chart" uri="{C3380CC4-5D6E-409C-BE32-E72D297353CC}">
              <c16:uniqueId val="{00000000-ACE7-4D1F-92D7-541EF1DFF362}"/>
            </c:ext>
          </c:extLst>
        </c:ser>
        <c:ser>
          <c:idx val="1"/>
          <c:order val="1"/>
          <c:tx>
            <c:strRef>
              <c:f>'16'!$J$11</c:f>
              <c:strCache>
                <c:ptCount val="1"/>
                <c:pt idx="0">
                  <c:v>Обов’язкові види</c:v>
                </c:pt>
              </c:strCache>
            </c:strRef>
          </c:tx>
          <c:spPr>
            <a:solidFill>
              <a:srgbClr val="91C864"/>
            </a:solidFill>
            <a:ln>
              <a:noFill/>
            </a:ln>
            <a:effectLst/>
          </c:spPr>
          <c:invertIfNegative val="0"/>
          <c:cat>
            <c:strRef>
              <c:f>'16'!$H$12:$H$20</c:f>
              <c:strCache>
                <c:ptCount val="9"/>
                <c:pt idx="0">
                  <c:v>КАСКО</c:v>
                </c:pt>
                <c:pt idx="1">
                  <c:v>Медичне страхування</c:v>
                </c:pt>
                <c:pt idx="2">
                  <c:v>Майно та вогн. ризики</c:v>
                </c:pt>
                <c:pt idx="3">
                  <c:v>Фінансові ризики</c:v>
                </c:pt>
                <c:pt idx="4">
                  <c:v>Від нещасних випадків</c:v>
                </c:pt>
                <c:pt idx="5">
                  <c:v>Інше добровільне</c:v>
                </c:pt>
                <c:pt idx="6">
                  <c:v>ОСЦПВ</c:v>
                </c:pt>
                <c:pt idx="7">
                  <c:v>“Зелена картка”</c:v>
                </c:pt>
                <c:pt idx="8">
                  <c:v>Інше обов’язкове</c:v>
                </c:pt>
              </c:strCache>
            </c:strRef>
          </c:cat>
          <c:val>
            <c:numRef>
              <c:f>'16'!$J$12:$J$20</c:f>
              <c:numCache>
                <c:formatCode>0%</c:formatCode>
                <c:ptCount val="9"/>
                <c:pt idx="6">
                  <c:v>0.46678556826076761</c:v>
                </c:pt>
                <c:pt idx="7">
                  <c:v>0.58929375142646656</c:v>
                </c:pt>
                <c:pt idx="8">
                  <c:v>8.2552547453819181E-2</c:v>
                </c:pt>
              </c:numCache>
            </c:numRef>
          </c:val>
          <c:extLst>
            <c:ext xmlns:c16="http://schemas.microsoft.com/office/drawing/2014/chart" uri="{C3380CC4-5D6E-409C-BE32-E72D297353CC}">
              <c16:uniqueId val="{00000001-ACE7-4D1F-92D7-541EF1DFF362}"/>
            </c:ext>
          </c:extLst>
        </c:ser>
        <c:dLbls>
          <c:showLegendKey val="0"/>
          <c:showVal val="0"/>
          <c:showCatName val="0"/>
          <c:showSerName val="0"/>
          <c:showPercent val="0"/>
          <c:showBubbleSize val="0"/>
        </c:dLbls>
        <c:gapWidth val="50"/>
        <c:overlap val="10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0.75000000000000011"/>
          <c:min val="0"/>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majorUnit val="0.25"/>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7711587317459061"/>
          <c:w val="1"/>
          <c:h val="0.119918431203206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722072770828834"/>
          <c:y val="4.9136395452039613E-2"/>
          <c:w val="0.57664892885895502"/>
          <c:h val="0.74733848396011293"/>
        </c:manualLayout>
      </c:layout>
      <c:barChart>
        <c:barDir val="bar"/>
        <c:grouping val="clustered"/>
        <c:varyColors val="0"/>
        <c:ser>
          <c:idx val="0"/>
          <c:order val="0"/>
          <c:tx>
            <c:strRef>
              <c:f>'16'!$I$10</c:f>
              <c:strCache>
                <c:ptCount val="1"/>
                <c:pt idx="0">
                  <c:v>Voluntary</c:v>
                </c:pt>
              </c:strCache>
            </c:strRef>
          </c:tx>
          <c:spPr>
            <a:solidFill>
              <a:srgbClr val="057D46"/>
            </a:solidFill>
            <a:ln>
              <a:noFill/>
            </a:ln>
            <a:effectLst/>
          </c:spPr>
          <c:invertIfNegative val="0"/>
          <c:cat>
            <c:strRef>
              <c:f>'16'!$G$12:$G$20</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mndatory</c:v>
                </c:pt>
              </c:strCache>
            </c:strRef>
          </c:cat>
          <c:val>
            <c:numRef>
              <c:f>'16'!$I$12:$I$20</c:f>
              <c:numCache>
                <c:formatCode>0%</c:formatCode>
                <c:ptCount val="9"/>
                <c:pt idx="0">
                  <c:v>0.45544146956110593</c:v>
                </c:pt>
                <c:pt idx="1">
                  <c:v>0.43338401896860412</c:v>
                </c:pt>
                <c:pt idx="2">
                  <c:v>0.37629065353900371</c:v>
                </c:pt>
                <c:pt idx="3">
                  <c:v>0.45449167477543878</c:v>
                </c:pt>
                <c:pt idx="4">
                  <c:v>0.1943971870741163</c:v>
                </c:pt>
                <c:pt idx="5">
                  <c:v>0.51118363059300231</c:v>
                </c:pt>
              </c:numCache>
            </c:numRef>
          </c:val>
          <c:extLst>
            <c:ext xmlns:c16="http://schemas.microsoft.com/office/drawing/2014/chart" uri="{C3380CC4-5D6E-409C-BE32-E72D297353CC}">
              <c16:uniqueId val="{00000000-25BB-4AE7-9EE1-2C6EAD26C265}"/>
            </c:ext>
          </c:extLst>
        </c:ser>
        <c:ser>
          <c:idx val="1"/>
          <c:order val="1"/>
          <c:tx>
            <c:strRef>
              <c:f>'16'!$J$10</c:f>
              <c:strCache>
                <c:ptCount val="1"/>
                <c:pt idx="0">
                  <c:v>Compulsory</c:v>
                </c:pt>
              </c:strCache>
            </c:strRef>
          </c:tx>
          <c:spPr>
            <a:solidFill>
              <a:srgbClr val="91C864"/>
            </a:solidFill>
            <a:ln>
              <a:noFill/>
            </a:ln>
            <a:effectLst/>
          </c:spPr>
          <c:invertIfNegative val="0"/>
          <c:cat>
            <c:strRef>
              <c:f>'16'!$G$12:$G$20</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mndatory</c:v>
                </c:pt>
              </c:strCache>
            </c:strRef>
          </c:cat>
          <c:val>
            <c:numRef>
              <c:f>'16'!$J$12:$J$20</c:f>
              <c:numCache>
                <c:formatCode>0%</c:formatCode>
                <c:ptCount val="9"/>
                <c:pt idx="6">
                  <c:v>0.46678556826076761</c:v>
                </c:pt>
                <c:pt idx="7">
                  <c:v>0.58929375142646656</c:v>
                </c:pt>
                <c:pt idx="8">
                  <c:v>8.2552547453819181E-2</c:v>
                </c:pt>
              </c:numCache>
            </c:numRef>
          </c:val>
          <c:extLst>
            <c:ext xmlns:c16="http://schemas.microsoft.com/office/drawing/2014/chart" uri="{C3380CC4-5D6E-409C-BE32-E72D297353CC}">
              <c16:uniqueId val="{00000001-25BB-4AE7-9EE1-2C6EAD26C265}"/>
            </c:ext>
          </c:extLst>
        </c:ser>
        <c:dLbls>
          <c:showLegendKey val="0"/>
          <c:showVal val="0"/>
          <c:showCatName val="0"/>
          <c:showSerName val="0"/>
          <c:showPercent val="0"/>
          <c:showBubbleSize val="0"/>
        </c:dLbls>
        <c:gapWidth val="50"/>
        <c:overlap val="10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0.75000000000000011"/>
          <c:min val="0"/>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majorUnit val="0.25"/>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7711587317459061"/>
          <c:w val="1"/>
          <c:h val="0.119918431203206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35408183559612E-2"/>
          <c:y val="4.87793516329946E-2"/>
          <c:w val="0.80067827621132426"/>
          <c:h val="0.62325595227790964"/>
        </c:manualLayout>
      </c:layout>
      <c:barChart>
        <c:barDir val="col"/>
        <c:grouping val="stacked"/>
        <c:varyColors val="0"/>
        <c:ser>
          <c:idx val="0"/>
          <c:order val="0"/>
          <c:tx>
            <c:strRef>
              <c:f>'17'!$E$20</c:f>
              <c:strCache>
                <c:ptCount val="1"/>
                <c:pt idx="0">
                  <c:v>Фінансовий результат</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'17'!$F$19:$U$19</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'17'!$F$20:$U$20</c:f>
              <c:numCache>
                <c:formatCode>0.0</c:formatCode>
                <c:ptCount val="16"/>
                <c:pt idx="0">
                  <c:v>0.7</c:v>
                </c:pt>
                <c:pt idx="1">
                  <c:v>1.55</c:v>
                </c:pt>
                <c:pt idx="2">
                  <c:v>1.72</c:v>
                </c:pt>
                <c:pt idx="3">
                  <c:v>0.6</c:v>
                </c:pt>
                <c:pt idx="4">
                  <c:v>1.18</c:v>
                </c:pt>
                <c:pt idx="5">
                  <c:v>1.24</c:v>
                </c:pt>
                <c:pt idx="6">
                  <c:v>1.72</c:v>
                </c:pt>
                <c:pt idx="7">
                  <c:v>1.77</c:v>
                </c:pt>
                <c:pt idx="8">
                  <c:v>0.08</c:v>
                </c:pt>
                <c:pt idx="9">
                  <c:v>0.87</c:v>
                </c:pt>
                <c:pt idx="10">
                  <c:v>1.63</c:v>
                </c:pt>
                <c:pt idx="11">
                  <c:v>1.1624898446899998</c:v>
                </c:pt>
                <c:pt idx="12">
                  <c:v>0.86103485564999971</c:v>
                </c:pt>
                <c:pt idx="13">
                  <c:v>1.7808831667</c:v>
                </c:pt>
                <c:pt idx="14">
                  <c:v>3.2279691244900008</c:v>
                </c:pt>
                <c:pt idx="15">
                  <c:v>3.0815418349399999</c:v>
                </c:pt>
              </c:numCache>
            </c:numRef>
          </c:val>
          <c:extLst>
            <c:ext xmlns:c16="http://schemas.microsoft.com/office/drawing/2014/chart" uri="{C3380CC4-5D6E-409C-BE32-E72D297353CC}">
              <c16:uniqueId val="{00000000-2E83-48FD-A0FB-CFE75C61D96A}"/>
            </c:ext>
          </c:extLst>
        </c:ser>
        <c:dLbls>
          <c:showLegendKey val="0"/>
          <c:showVal val="0"/>
          <c:showCatName val="0"/>
          <c:showSerName val="0"/>
          <c:showPercent val="0"/>
          <c:showBubbleSize val="0"/>
        </c:dLbls>
        <c:gapWidth val="50"/>
        <c:overlap val="100"/>
        <c:axId val="545053496"/>
        <c:axId val="545054808"/>
        <c:extLst/>
      </c:barChart>
      <c:lineChart>
        <c:grouping val="standard"/>
        <c:varyColors val="0"/>
        <c:ser>
          <c:idx val="2"/>
          <c:order val="1"/>
          <c:tx>
            <c:strRef>
              <c:f>'17'!$E$21</c:f>
              <c:strCache>
                <c:ptCount val="1"/>
                <c:pt idx="0">
                  <c:v>Loss ratio (п. ш.)</c:v>
                </c:pt>
              </c:strCache>
            </c:strRef>
          </c:tx>
          <c:spPr>
            <a:ln w="25400" cap="rnd">
              <a:solidFill>
                <a:srgbClr val="057D46"/>
              </a:solidFill>
              <a:round/>
            </a:ln>
            <a:effectLst/>
          </c:spPr>
          <c:marker>
            <c:symbol val="none"/>
          </c:marker>
          <c:dPt>
            <c:idx val="0"/>
            <c:marker>
              <c:symbol val="none"/>
            </c:marker>
            <c:bubble3D val="0"/>
            <c:spPr>
              <a:ln w="25400" cap="rnd" cmpd="sng">
                <a:solidFill>
                  <a:srgbClr val="057D46"/>
                </a:solidFill>
                <a:prstDash val="solid"/>
                <a:round/>
              </a:ln>
              <a:effectLst/>
            </c:spPr>
            <c:extLst>
              <c:ext xmlns:c16="http://schemas.microsoft.com/office/drawing/2014/chart" uri="{C3380CC4-5D6E-409C-BE32-E72D297353CC}">
                <c16:uniqueId val="{00000002-2E83-48FD-A0FB-CFE75C61D96A}"/>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2E83-48FD-A0FB-CFE75C61D96A}"/>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2E83-48FD-A0FB-CFE75C61D96A}"/>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2E83-48FD-A0FB-CFE75C61D96A}"/>
              </c:ext>
            </c:extLst>
          </c:dPt>
          <c:cat>
            <c:strRef>
              <c:f>'17'!$F$19:$U$19</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'17'!$F$21:$U$21</c:f>
              <c:numCache>
                <c:formatCode>0.0%</c:formatCode>
                <c:ptCount val="16"/>
                <c:pt idx="0">
                  <c:v>0.34050000000000002</c:v>
                </c:pt>
                <c:pt idx="1">
                  <c:v>0.31009999999999999</c:v>
                </c:pt>
                <c:pt idx="2">
                  <c:v>0.31819999999999998</c:v>
                </c:pt>
                <c:pt idx="3">
                  <c:v>0.32790000000000002</c:v>
                </c:pt>
                <c:pt idx="4">
                  <c:v>0.33050000000000002</c:v>
                </c:pt>
                <c:pt idx="5">
                  <c:v>0.34039999999999998</c:v>
                </c:pt>
                <c:pt idx="6">
                  <c:v>0.37140000000000001</c:v>
                </c:pt>
                <c:pt idx="7">
                  <c:v>0.42620000000000002</c:v>
                </c:pt>
                <c:pt idx="8">
                  <c:v>0.42949999999999999</c:v>
                </c:pt>
                <c:pt idx="9">
                  <c:v>0.44650000000000001</c:v>
                </c:pt>
                <c:pt idx="10">
                  <c:v>0.4365</c:v>
                </c:pt>
                <c:pt idx="11">
                  <c:v>0.38514695560336792</c:v>
                </c:pt>
                <c:pt idx="12">
                  <c:v>0.39324210910290219</c:v>
                </c:pt>
                <c:pt idx="13">
                  <c:v>0.4131915001538371</c:v>
                </c:pt>
                <c:pt idx="14">
                  <c:v>0.44273552392455218</c:v>
                </c:pt>
                <c:pt idx="15">
                  <c:v>0.43326959072158239</c:v>
                </c:pt>
              </c:numCache>
            </c:numRef>
          </c:val>
          <c:smooth val="0"/>
          <c:extLst>
            <c:ext xmlns:c16="http://schemas.microsoft.com/office/drawing/2014/chart" uri="{C3380CC4-5D6E-409C-BE32-E72D297353CC}">
              <c16:uniqueId val="{00000009-2E83-48FD-A0FB-CFE75C61D96A}"/>
            </c:ext>
          </c:extLst>
        </c:ser>
        <c:ser>
          <c:idx val="3"/>
          <c:order val="2"/>
          <c:tx>
            <c:strRef>
              <c:f>'17'!$E$22</c:f>
              <c:strCache>
                <c:ptCount val="1"/>
                <c:pt idx="0">
                  <c:v>Combined ratio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2E83-48FD-A0FB-CFE75C61D96A}"/>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2E83-48FD-A0FB-CFE75C61D96A}"/>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2E83-48FD-A0FB-CFE75C61D96A}"/>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2E83-48FD-A0FB-CFE75C61D96A}"/>
              </c:ext>
            </c:extLst>
          </c:dPt>
          <c:cat>
            <c:strRef>
              <c:f>'17'!$F$19:$U$19</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'17'!$F$22:$U$22</c:f>
              <c:numCache>
                <c:formatCode>0.0%</c:formatCode>
                <c:ptCount val="16"/>
                <c:pt idx="0">
                  <c:v>0.70099999999999996</c:v>
                </c:pt>
                <c:pt idx="1">
                  <c:v>0.67300000000000004</c:v>
                </c:pt>
                <c:pt idx="2">
                  <c:v>0.67869999999999997</c:v>
                </c:pt>
                <c:pt idx="3">
                  <c:v>0.72670000000000001</c:v>
                </c:pt>
                <c:pt idx="4">
                  <c:v>0.75339999999999996</c:v>
                </c:pt>
                <c:pt idx="5">
                  <c:v>0.7944</c:v>
                </c:pt>
                <c:pt idx="6">
                  <c:v>0.84460000000000002</c:v>
                </c:pt>
                <c:pt idx="7">
                  <c:v>0.88629999999999998</c:v>
                </c:pt>
                <c:pt idx="8">
                  <c:v>0.90429999999999999</c:v>
                </c:pt>
                <c:pt idx="9">
                  <c:v>0.8982</c:v>
                </c:pt>
                <c:pt idx="10">
                  <c:v>0.89300000000000002</c:v>
                </c:pt>
                <c:pt idx="11">
                  <c:v>0.84315607652151137</c:v>
                </c:pt>
                <c:pt idx="12">
                  <c:v>0.8591661148400298</c:v>
                </c:pt>
                <c:pt idx="13">
                  <c:v>0.88552293921521663</c:v>
                </c:pt>
                <c:pt idx="14">
                  <c:v>0.92487990359564975</c:v>
                </c:pt>
                <c:pt idx="15">
                  <c:v>0.94510103186391481</c:v>
                </c:pt>
              </c:numCache>
            </c:numRef>
          </c:val>
          <c:smooth val="0"/>
          <c:extLst>
            <c:ext xmlns:c16="http://schemas.microsoft.com/office/drawing/2014/chart" uri="{C3380CC4-5D6E-409C-BE32-E72D297353CC}">
              <c16:uniqueId val="{00000012-2E83-48FD-A0FB-CFE75C61D96A}"/>
            </c:ext>
          </c:extLst>
        </c:ser>
        <c:ser>
          <c:idx val="4"/>
          <c:order val="3"/>
          <c:tx>
            <c:strRef>
              <c:f>'17'!$E$23</c:f>
              <c:strCache>
                <c:ptCount val="1"/>
                <c:pt idx="0">
                  <c:v>Operating ratio (п. ш.)</c:v>
                </c:pt>
              </c:strCache>
            </c:strRef>
          </c:tx>
          <c:spPr>
            <a:ln w="25400" cap="rnd" cmpd="sng">
              <a:solidFill>
                <a:srgbClr val="005591"/>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14-2E83-48FD-A0FB-CFE75C61D96A}"/>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6-2E83-48FD-A0FB-CFE75C61D96A}"/>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8-2E83-48FD-A0FB-CFE75C61D96A}"/>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A-2E83-48FD-A0FB-CFE75C61D96A}"/>
              </c:ext>
            </c:extLst>
          </c:dPt>
          <c:cat>
            <c:strRef>
              <c:f>'17'!$F$19:$U$19</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'17'!$F$23:$U$23</c:f>
              <c:numCache>
                <c:formatCode>0.0%</c:formatCode>
                <c:ptCount val="16"/>
                <c:pt idx="0">
                  <c:v>0.67030000000000001</c:v>
                </c:pt>
                <c:pt idx="1">
                  <c:v>0.64080000000000004</c:v>
                </c:pt>
                <c:pt idx="2">
                  <c:v>0.64580000000000004</c:v>
                </c:pt>
                <c:pt idx="3">
                  <c:v>0.69059999999999999</c:v>
                </c:pt>
                <c:pt idx="4">
                  <c:v>0.71250000000000002</c:v>
                </c:pt>
                <c:pt idx="5">
                  <c:v>0.75080000000000002</c:v>
                </c:pt>
                <c:pt idx="6">
                  <c:v>0.79990000000000006</c:v>
                </c:pt>
                <c:pt idx="7">
                  <c:v>0.84360000000000002</c:v>
                </c:pt>
                <c:pt idx="8">
                  <c:v>0.86929999999999996</c:v>
                </c:pt>
                <c:pt idx="9">
                  <c:v>0.86450000000000005</c:v>
                </c:pt>
                <c:pt idx="10">
                  <c:v>0.8609</c:v>
                </c:pt>
                <c:pt idx="11">
                  <c:v>0.8065972876286821</c:v>
                </c:pt>
                <c:pt idx="12">
                  <c:v>0.81441724051039477</c:v>
                </c:pt>
                <c:pt idx="13">
                  <c:v>0.83782553163829654</c:v>
                </c:pt>
                <c:pt idx="14">
                  <c:v>0.86870646868901169</c:v>
                </c:pt>
                <c:pt idx="15">
                  <c:v>0.88640889639445142</c:v>
                </c:pt>
              </c:numCache>
            </c:numRef>
          </c:val>
          <c:smooth val="0"/>
          <c:extLst>
            <c:ext xmlns:c16="http://schemas.microsoft.com/office/drawing/2014/chart" uri="{C3380CC4-5D6E-409C-BE32-E72D297353CC}">
              <c16:uniqueId val="{0000001B-2E83-48FD-A0FB-CFE75C61D96A}"/>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tickLblSkip val="3"/>
        <c:noMultiLvlLbl val="0"/>
      </c:catAx>
      <c:valAx>
        <c:axId val="545054808"/>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1.4"/>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6015241274695977"/>
          <c:w val="1"/>
          <c:h val="0.2397608690484679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35408183559612E-2"/>
          <c:y val="4.87793516329946E-2"/>
          <c:w val="0.80067827621132426"/>
          <c:h val="0.62325595227790964"/>
        </c:manualLayout>
      </c:layout>
      <c:barChart>
        <c:barDir val="col"/>
        <c:grouping val="stacked"/>
        <c:varyColors val="0"/>
        <c:ser>
          <c:idx val="0"/>
          <c:order val="0"/>
          <c:tx>
            <c:strRef>
              <c:f>'17'!$D$20</c:f>
              <c:strCache>
                <c:ptCount val="1"/>
                <c:pt idx="0">
                  <c:v>Financial result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'17'!$F$18:$U$18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'17'!$F$20:$U$20</c:f>
              <c:numCache>
                <c:formatCode>0.0</c:formatCode>
                <c:ptCount val="16"/>
                <c:pt idx="0">
                  <c:v>0.7</c:v>
                </c:pt>
                <c:pt idx="1">
                  <c:v>1.55</c:v>
                </c:pt>
                <c:pt idx="2">
                  <c:v>1.72</c:v>
                </c:pt>
                <c:pt idx="3">
                  <c:v>0.6</c:v>
                </c:pt>
                <c:pt idx="4">
                  <c:v>1.18</c:v>
                </c:pt>
                <c:pt idx="5">
                  <c:v>1.24</c:v>
                </c:pt>
                <c:pt idx="6">
                  <c:v>1.72</c:v>
                </c:pt>
                <c:pt idx="7">
                  <c:v>1.77</c:v>
                </c:pt>
                <c:pt idx="8">
                  <c:v>0.08</c:v>
                </c:pt>
                <c:pt idx="9">
                  <c:v>0.87</c:v>
                </c:pt>
                <c:pt idx="10">
                  <c:v>1.63</c:v>
                </c:pt>
                <c:pt idx="11">
                  <c:v>1.1624898446899998</c:v>
                </c:pt>
                <c:pt idx="12">
                  <c:v>0.86103485564999971</c:v>
                </c:pt>
                <c:pt idx="13">
                  <c:v>1.7808831667</c:v>
                </c:pt>
                <c:pt idx="14">
                  <c:v>3.2279691244900008</c:v>
                </c:pt>
                <c:pt idx="15">
                  <c:v>3.0815418349399999</c:v>
                </c:pt>
              </c:numCache>
            </c:numRef>
          </c:val>
          <c:extLst>
            <c:ext xmlns:c16="http://schemas.microsoft.com/office/drawing/2014/chart" uri="{C3380CC4-5D6E-409C-BE32-E72D297353CC}">
              <c16:uniqueId val="{00000000-DD88-4BFA-A75E-2EAE90D9B37E}"/>
            </c:ext>
          </c:extLst>
        </c:ser>
        <c:dLbls>
          <c:showLegendKey val="0"/>
          <c:showVal val="0"/>
          <c:showCatName val="0"/>
          <c:showSerName val="0"/>
          <c:showPercent val="0"/>
          <c:showBubbleSize val="0"/>
        </c:dLbls>
        <c:gapWidth val="50"/>
        <c:overlap val="100"/>
        <c:axId val="545053496"/>
        <c:axId val="545054808"/>
        <c:extLst/>
      </c:barChart>
      <c:lineChart>
        <c:grouping val="standard"/>
        <c:varyColors val="0"/>
        <c:ser>
          <c:idx val="2"/>
          <c:order val="1"/>
          <c:tx>
            <c:strRef>
              <c:f>'17'!$D$21</c:f>
              <c:strCache>
                <c:ptCount val="1"/>
                <c:pt idx="0">
                  <c:v>Loss ratio (r.h.s.)</c:v>
                </c:pt>
              </c:strCache>
            </c:strRef>
          </c:tx>
          <c:spPr>
            <a:ln w="25400" cap="rnd">
              <a:solidFill>
                <a:srgbClr val="057D46"/>
              </a:solidFill>
              <a:round/>
            </a:ln>
            <a:effectLst/>
          </c:spPr>
          <c:marker>
            <c:symbol val="none"/>
          </c:marker>
          <c:dPt>
            <c:idx val="0"/>
            <c:marker>
              <c:symbol val="none"/>
            </c:marker>
            <c:bubble3D val="0"/>
            <c:spPr>
              <a:ln w="25400" cap="rnd" cmpd="sng">
                <a:solidFill>
                  <a:srgbClr val="057D46"/>
                </a:solidFill>
                <a:prstDash val="solid"/>
                <a:round/>
              </a:ln>
              <a:effectLst/>
            </c:spPr>
            <c:extLst>
              <c:ext xmlns:c16="http://schemas.microsoft.com/office/drawing/2014/chart" uri="{C3380CC4-5D6E-409C-BE32-E72D297353CC}">
                <c16:uniqueId val="{00000002-DD88-4BFA-A75E-2EAE90D9B37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DD88-4BFA-A75E-2EAE90D9B37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DD88-4BFA-A75E-2EAE90D9B37E}"/>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DD88-4BFA-A75E-2EAE90D9B37E}"/>
              </c:ext>
            </c:extLst>
          </c:dPt>
          <c:cat>
            <c:strRef>
              <c:f>'17'!$F$18:$U$18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'17'!$F$21:$U$21</c:f>
              <c:numCache>
                <c:formatCode>0.0%</c:formatCode>
                <c:ptCount val="16"/>
                <c:pt idx="0">
                  <c:v>0.34050000000000002</c:v>
                </c:pt>
                <c:pt idx="1">
                  <c:v>0.31009999999999999</c:v>
                </c:pt>
                <c:pt idx="2">
                  <c:v>0.31819999999999998</c:v>
                </c:pt>
                <c:pt idx="3">
                  <c:v>0.32790000000000002</c:v>
                </c:pt>
                <c:pt idx="4">
                  <c:v>0.33050000000000002</c:v>
                </c:pt>
                <c:pt idx="5">
                  <c:v>0.34039999999999998</c:v>
                </c:pt>
                <c:pt idx="6">
                  <c:v>0.37140000000000001</c:v>
                </c:pt>
                <c:pt idx="7">
                  <c:v>0.42620000000000002</c:v>
                </c:pt>
                <c:pt idx="8">
                  <c:v>0.42949999999999999</c:v>
                </c:pt>
                <c:pt idx="9">
                  <c:v>0.44650000000000001</c:v>
                </c:pt>
                <c:pt idx="10">
                  <c:v>0.4365</c:v>
                </c:pt>
                <c:pt idx="11">
                  <c:v>0.38514695560336792</c:v>
                </c:pt>
                <c:pt idx="12">
                  <c:v>0.39324210910290219</c:v>
                </c:pt>
                <c:pt idx="13">
                  <c:v>0.4131915001538371</c:v>
                </c:pt>
                <c:pt idx="14">
                  <c:v>0.44273552392455218</c:v>
                </c:pt>
                <c:pt idx="15">
                  <c:v>0.43326959072158239</c:v>
                </c:pt>
              </c:numCache>
            </c:numRef>
          </c:val>
          <c:smooth val="0"/>
          <c:extLst>
            <c:ext xmlns:c16="http://schemas.microsoft.com/office/drawing/2014/chart" uri="{C3380CC4-5D6E-409C-BE32-E72D297353CC}">
              <c16:uniqueId val="{00000009-DD88-4BFA-A75E-2EAE90D9B37E}"/>
            </c:ext>
          </c:extLst>
        </c:ser>
        <c:ser>
          <c:idx val="3"/>
          <c:order val="2"/>
          <c:tx>
            <c:strRef>
              <c:f>'17'!$D$22</c:f>
              <c:strCache>
                <c:ptCount val="1"/>
                <c:pt idx="0">
                  <c:v>Combined ratio (r.h.s.)</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DD88-4BFA-A75E-2EAE90D9B37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DD88-4BFA-A75E-2EAE90D9B37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DD88-4BFA-A75E-2EAE90D9B37E}"/>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DD88-4BFA-A75E-2EAE90D9B37E}"/>
              </c:ext>
            </c:extLst>
          </c:dPt>
          <c:cat>
            <c:strRef>
              <c:f>'17'!$F$18:$U$18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'17'!$F$22:$U$22</c:f>
              <c:numCache>
                <c:formatCode>0.0%</c:formatCode>
                <c:ptCount val="16"/>
                <c:pt idx="0">
                  <c:v>0.70099999999999996</c:v>
                </c:pt>
                <c:pt idx="1">
                  <c:v>0.67300000000000004</c:v>
                </c:pt>
                <c:pt idx="2">
                  <c:v>0.67869999999999997</c:v>
                </c:pt>
                <c:pt idx="3">
                  <c:v>0.72670000000000001</c:v>
                </c:pt>
                <c:pt idx="4">
                  <c:v>0.75339999999999996</c:v>
                </c:pt>
                <c:pt idx="5">
                  <c:v>0.7944</c:v>
                </c:pt>
                <c:pt idx="6">
                  <c:v>0.84460000000000002</c:v>
                </c:pt>
                <c:pt idx="7">
                  <c:v>0.88629999999999998</c:v>
                </c:pt>
                <c:pt idx="8">
                  <c:v>0.90429999999999999</c:v>
                </c:pt>
                <c:pt idx="9">
                  <c:v>0.8982</c:v>
                </c:pt>
                <c:pt idx="10">
                  <c:v>0.89300000000000002</c:v>
                </c:pt>
                <c:pt idx="11">
                  <c:v>0.84315607652151137</c:v>
                </c:pt>
                <c:pt idx="12">
                  <c:v>0.8591661148400298</c:v>
                </c:pt>
                <c:pt idx="13">
                  <c:v>0.88552293921521663</c:v>
                </c:pt>
                <c:pt idx="14">
                  <c:v>0.92487990359564975</c:v>
                </c:pt>
                <c:pt idx="15">
                  <c:v>0.94510103186391481</c:v>
                </c:pt>
              </c:numCache>
            </c:numRef>
          </c:val>
          <c:smooth val="0"/>
          <c:extLst>
            <c:ext xmlns:c16="http://schemas.microsoft.com/office/drawing/2014/chart" uri="{C3380CC4-5D6E-409C-BE32-E72D297353CC}">
              <c16:uniqueId val="{00000012-DD88-4BFA-A75E-2EAE90D9B37E}"/>
            </c:ext>
          </c:extLst>
        </c:ser>
        <c:ser>
          <c:idx val="4"/>
          <c:order val="3"/>
          <c:tx>
            <c:strRef>
              <c:f>'17'!$D$23</c:f>
              <c:strCache>
                <c:ptCount val="1"/>
                <c:pt idx="0">
                  <c:v>Operating ratio (r.h.s.)</c:v>
                </c:pt>
              </c:strCache>
            </c:strRef>
          </c:tx>
          <c:spPr>
            <a:ln w="25400" cap="rnd" cmpd="sng">
              <a:solidFill>
                <a:srgbClr val="005591"/>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14-DD88-4BFA-A75E-2EAE90D9B37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6-DD88-4BFA-A75E-2EAE90D9B37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8-DD88-4BFA-A75E-2EAE90D9B37E}"/>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A-DD88-4BFA-A75E-2EAE90D9B37E}"/>
              </c:ext>
            </c:extLst>
          </c:dPt>
          <c:cat>
            <c:strRef>
              <c:f>'17'!$F$18:$U$18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'17'!$F$23:$U$23</c:f>
              <c:numCache>
                <c:formatCode>0.0%</c:formatCode>
                <c:ptCount val="16"/>
                <c:pt idx="0">
                  <c:v>0.67030000000000001</c:v>
                </c:pt>
                <c:pt idx="1">
                  <c:v>0.64080000000000004</c:v>
                </c:pt>
                <c:pt idx="2">
                  <c:v>0.64580000000000004</c:v>
                </c:pt>
                <c:pt idx="3">
                  <c:v>0.69059999999999999</c:v>
                </c:pt>
                <c:pt idx="4">
                  <c:v>0.71250000000000002</c:v>
                </c:pt>
                <c:pt idx="5">
                  <c:v>0.75080000000000002</c:v>
                </c:pt>
                <c:pt idx="6">
                  <c:v>0.79990000000000006</c:v>
                </c:pt>
                <c:pt idx="7">
                  <c:v>0.84360000000000002</c:v>
                </c:pt>
                <c:pt idx="8">
                  <c:v>0.86929999999999996</c:v>
                </c:pt>
                <c:pt idx="9">
                  <c:v>0.86450000000000005</c:v>
                </c:pt>
                <c:pt idx="10">
                  <c:v>0.8609</c:v>
                </c:pt>
                <c:pt idx="11">
                  <c:v>0.8065972876286821</c:v>
                </c:pt>
                <c:pt idx="12">
                  <c:v>0.81441724051039477</c:v>
                </c:pt>
                <c:pt idx="13">
                  <c:v>0.83782553163829654</c:v>
                </c:pt>
                <c:pt idx="14">
                  <c:v>0.86870646868901169</c:v>
                </c:pt>
                <c:pt idx="15">
                  <c:v>0.88640889639445142</c:v>
                </c:pt>
              </c:numCache>
            </c:numRef>
          </c:val>
          <c:smooth val="0"/>
          <c:extLst>
            <c:ext xmlns:c16="http://schemas.microsoft.com/office/drawing/2014/chart" uri="{C3380CC4-5D6E-409C-BE32-E72D297353CC}">
              <c16:uniqueId val="{0000001B-DD88-4BFA-A75E-2EAE90D9B37E}"/>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tickLblSkip val="3"/>
        <c:noMultiLvlLbl val="0"/>
      </c:catAx>
      <c:valAx>
        <c:axId val="545054808"/>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1.4"/>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6015241274695977"/>
          <c:w val="1"/>
          <c:h val="0.2397608690484679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66547544922785E-2"/>
          <c:y val="4.9190901005988566E-2"/>
          <c:w val="0.84743052595009327"/>
          <c:h val="0.72680595480735555"/>
        </c:manualLayout>
      </c:layout>
      <c:barChart>
        <c:barDir val="col"/>
        <c:grouping val="stacked"/>
        <c:varyColors val="0"/>
        <c:ser>
          <c:idx val="0"/>
          <c:order val="0"/>
          <c:tx>
            <c:strRef>
              <c:f>'18'!$F$20</c:f>
              <c:strCache>
                <c:ptCount val="1"/>
                <c:pt idx="0">
                  <c:v>Фінансовий результат</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'18'!$G$19:$V$19</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'18'!$G$20:$V$20</c:f>
              <c:numCache>
                <c:formatCode>0.0</c:formatCode>
                <c:ptCount val="16"/>
                <c:pt idx="0">
                  <c:v>0.7</c:v>
                </c:pt>
                <c:pt idx="1">
                  <c:v>1.55</c:v>
                </c:pt>
                <c:pt idx="2">
                  <c:v>1.72</c:v>
                </c:pt>
                <c:pt idx="3">
                  <c:v>0.6</c:v>
                </c:pt>
                <c:pt idx="4">
                  <c:v>1.18</c:v>
                </c:pt>
                <c:pt idx="5">
                  <c:v>1.24</c:v>
                </c:pt>
                <c:pt idx="6">
                  <c:v>1.72</c:v>
                </c:pt>
                <c:pt idx="7">
                  <c:v>1.77</c:v>
                </c:pt>
                <c:pt idx="8">
                  <c:v>7.0000000000000007E-2</c:v>
                </c:pt>
                <c:pt idx="9">
                  <c:v>0.86</c:v>
                </c:pt>
                <c:pt idx="10">
                  <c:v>1.63</c:v>
                </c:pt>
                <c:pt idx="11">
                  <c:v>1.1624898446899998</c:v>
                </c:pt>
                <c:pt idx="12">
                  <c:v>0.86103485564999971</c:v>
                </c:pt>
                <c:pt idx="13">
                  <c:v>1.7808831667</c:v>
                </c:pt>
                <c:pt idx="14">
                  <c:v>3.2279691244900008</c:v>
                </c:pt>
                <c:pt idx="15">
                  <c:v>3.0815418349399999</c:v>
                </c:pt>
              </c:numCache>
            </c:numRef>
          </c:val>
          <c:extLst>
            <c:ext xmlns:c16="http://schemas.microsoft.com/office/drawing/2014/chart" uri="{C3380CC4-5D6E-409C-BE32-E72D297353CC}">
              <c16:uniqueId val="{00000000-8A9A-4872-801E-304044FF1EAB}"/>
            </c:ext>
          </c:extLst>
        </c:ser>
        <c:dLbls>
          <c:showLegendKey val="0"/>
          <c:showVal val="0"/>
          <c:showCatName val="0"/>
          <c:showSerName val="0"/>
          <c:showPercent val="0"/>
          <c:showBubbleSize val="0"/>
        </c:dLbls>
        <c:gapWidth val="50"/>
        <c:overlap val="100"/>
        <c:axId val="545053496"/>
        <c:axId val="545054808"/>
        <c:extLst/>
      </c:barChart>
      <c:lineChart>
        <c:grouping val="standard"/>
        <c:varyColors val="0"/>
        <c:ser>
          <c:idx val="2"/>
          <c:order val="1"/>
          <c:tx>
            <c:strRef>
              <c:f>'18'!$F$21</c:f>
              <c:strCache>
                <c:ptCount val="1"/>
                <c:pt idx="0">
                  <c:v>ROA (п. ш.)</c:v>
                </c:pt>
              </c:strCache>
            </c:strRef>
          </c:tx>
          <c:spPr>
            <a:ln w="25400" cap="rnd">
              <a:solidFill>
                <a:srgbClr val="057D46"/>
              </a:solidFill>
              <a:round/>
            </a:ln>
            <a:effectLst/>
          </c:spPr>
          <c:marker>
            <c:symbol val="none"/>
          </c:marker>
          <c:dPt>
            <c:idx val="0"/>
            <c:marker>
              <c:symbol val="none"/>
            </c:marker>
            <c:bubble3D val="0"/>
            <c:spPr>
              <a:ln w="25400" cap="rnd" cmpd="sng">
                <a:solidFill>
                  <a:srgbClr val="057D46"/>
                </a:solidFill>
                <a:prstDash val="solid"/>
                <a:round/>
              </a:ln>
              <a:effectLst/>
            </c:spPr>
            <c:extLst>
              <c:ext xmlns:c16="http://schemas.microsoft.com/office/drawing/2014/chart" uri="{C3380CC4-5D6E-409C-BE32-E72D297353CC}">
                <c16:uniqueId val="{00000002-8A9A-4872-801E-304044FF1EAB}"/>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8A9A-4872-801E-304044FF1EAB}"/>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8A9A-4872-801E-304044FF1EAB}"/>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8A9A-4872-801E-304044FF1EAB}"/>
              </c:ext>
            </c:extLst>
          </c:dPt>
          <c:cat>
            <c:strRef>
              <c:f>'18'!$G$19:$V$19</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'18'!$G$21:$V$21</c:f>
              <c:numCache>
                <c:formatCode>0.0%</c:formatCode>
                <c:ptCount val="16"/>
                <c:pt idx="0">
                  <c:v>1.3899999999999999E-2</c:v>
                </c:pt>
                <c:pt idx="1">
                  <c:v>3.0499999999999999E-2</c:v>
                </c:pt>
                <c:pt idx="2">
                  <c:v>3.3399999999999999E-2</c:v>
                </c:pt>
                <c:pt idx="3">
                  <c:v>1.17E-2</c:v>
                </c:pt>
                <c:pt idx="4">
                  <c:v>2.3699999999999999E-2</c:v>
                </c:pt>
                <c:pt idx="5">
                  <c:v>2.5499999999999998E-2</c:v>
                </c:pt>
                <c:pt idx="6">
                  <c:v>3.6700000000000003E-2</c:v>
                </c:pt>
                <c:pt idx="7">
                  <c:v>3.7699999999999997E-2</c:v>
                </c:pt>
                <c:pt idx="8">
                  <c:v>1E-3</c:v>
                </c:pt>
                <c:pt idx="9">
                  <c:v>1.77E-2</c:v>
                </c:pt>
                <c:pt idx="10">
                  <c:v>3.3599999999999998E-2</c:v>
                </c:pt>
                <c:pt idx="11">
                  <c:v>2.399748902189807E-2</c:v>
                </c:pt>
                <c:pt idx="12">
                  <c:v>1.83320199018631E-2</c:v>
                </c:pt>
                <c:pt idx="13">
                  <c:v>3.7914281150337147E-2</c:v>
                </c:pt>
                <c:pt idx="14">
                  <c:v>6.769771770326273E-2</c:v>
                </c:pt>
                <c:pt idx="15">
                  <c:v>6.3761734665250008E-2</c:v>
                </c:pt>
              </c:numCache>
            </c:numRef>
          </c:val>
          <c:smooth val="0"/>
          <c:extLst>
            <c:ext xmlns:c16="http://schemas.microsoft.com/office/drawing/2014/chart" uri="{C3380CC4-5D6E-409C-BE32-E72D297353CC}">
              <c16:uniqueId val="{00000009-8A9A-4872-801E-304044FF1EAB}"/>
            </c:ext>
          </c:extLst>
        </c:ser>
        <c:ser>
          <c:idx val="3"/>
          <c:order val="2"/>
          <c:tx>
            <c:strRef>
              <c:f>'18'!$F$22</c:f>
              <c:strCache>
                <c:ptCount val="1"/>
                <c:pt idx="0">
                  <c:v>ROE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B-8A9A-4872-801E-304044FF1EAB}"/>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8A9A-4872-801E-304044FF1EAB}"/>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8A9A-4872-801E-304044FF1EAB}"/>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8A9A-4872-801E-304044FF1EAB}"/>
              </c:ext>
            </c:extLst>
          </c:dPt>
          <c:cat>
            <c:strRef>
              <c:f>'18'!$G$19:$V$19</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'18'!$G$22:$V$22</c:f>
              <c:numCache>
                <c:formatCode>0.0%</c:formatCode>
                <c:ptCount val="16"/>
                <c:pt idx="0">
                  <c:v>2.9399999999999999E-2</c:v>
                </c:pt>
                <c:pt idx="1">
                  <c:v>6.4000000000000001E-2</c:v>
                </c:pt>
                <c:pt idx="2">
                  <c:v>7.0000000000000007E-2</c:v>
                </c:pt>
                <c:pt idx="3">
                  <c:v>2.4500000000000001E-2</c:v>
                </c:pt>
                <c:pt idx="4">
                  <c:v>4.9799999999999997E-2</c:v>
                </c:pt>
                <c:pt idx="5">
                  <c:v>5.4199999999999998E-2</c:v>
                </c:pt>
                <c:pt idx="6">
                  <c:v>7.8600000000000003E-2</c:v>
                </c:pt>
                <c:pt idx="7">
                  <c:v>8.1299999999999997E-2</c:v>
                </c:pt>
                <c:pt idx="8">
                  <c:v>2.2000000000000001E-3</c:v>
                </c:pt>
                <c:pt idx="9">
                  <c:v>3.9300000000000002E-2</c:v>
                </c:pt>
                <c:pt idx="10">
                  <c:v>7.4899999999999994E-2</c:v>
                </c:pt>
                <c:pt idx="11">
                  <c:v>5.3782869706869192E-2</c:v>
                </c:pt>
                <c:pt idx="12">
                  <c:v>4.2178082849882823E-2</c:v>
                </c:pt>
                <c:pt idx="13">
                  <c:v>8.6115361685685066E-2</c:v>
                </c:pt>
                <c:pt idx="14">
                  <c:v>0.15329626796448251</c:v>
                </c:pt>
                <c:pt idx="15">
                  <c:v>0.14587113818555911</c:v>
                </c:pt>
              </c:numCache>
            </c:numRef>
          </c:val>
          <c:smooth val="0"/>
          <c:extLst>
            <c:ext xmlns:c16="http://schemas.microsoft.com/office/drawing/2014/chart" uri="{C3380CC4-5D6E-409C-BE32-E72D297353CC}">
              <c16:uniqueId val="{00000012-8A9A-4872-801E-304044FF1EAB}"/>
            </c:ext>
          </c:extLst>
        </c:ser>
        <c:dLbls>
          <c:showLegendKey val="0"/>
          <c:showVal val="0"/>
          <c:showCatName val="0"/>
          <c:showSerName val="0"/>
          <c:showPercent val="0"/>
          <c:showBubbleSize val="0"/>
        </c:dLbls>
        <c:marker val="1"/>
        <c:smooth val="0"/>
        <c:axId val="545072848"/>
        <c:axId val="545078424"/>
        <c:extLst/>
      </c:lineChart>
      <c:catAx>
        <c:axId val="545053496"/>
        <c:scaling>
          <c:orientation val="minMax"/>
        </c:scaling>
        <c:delete val="0"/>
        <c:axPos val="b"/>
        <c:numFmt formatCode="@"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tickLblSkip val="3"/>
        <c:noMultiLvlLbl val="0"/>
      </c:catAx>
      <c:valAx>
        <c:axId val="545054808"/>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0.21000000000000002"/>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3.0000000000000006E-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946182676908789"/>
          <c:w val="1"/>
          <c:h val="0.13520548485894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66547544922785E-2"/>
          <c:y val="4.9190901005988566E-2"/>
          <c:w val="0.84743052595009327"/>
          <c:h val="0.72680595480735555"/>
        </c:manualLayout>
      </c:layout>
      <c:barChart>
        <c:barDir val="col"/>
        <c:grouping val="stacked"/>
        <c:varyColors val="0"/>
        <c:ser>
          <c:idx val="0"/>
          <c:order val="0"/>
          <c:tx>
            <c:strRef>
              <c:f>'18'!$E$20</c:f>
              <c:strCache>
                <c:ptCount val="1"/>
                <c:pt idx="0">
                  <c:v>Financial result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'18'!$G$18:$V$18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'18'!$G$20:$V$20</c:f>
              <c:numCache>
                <c:formatCode>0.0</c:formatCode>
                <c:ptCount val="16"/>
                <c:pt idx="0">
                  <c:v>0.7</c:v>
                </c:pt>
                <c:pt idx="1">
                  <c:v>1.55</c:v>
                </c:pt>
                <c:pt idx="2">
                  <c:v>1.72</c:v>
                </c:pt>
                <c:pt idx="3">
                  <c:v>0.6</c:v>
                </c:pt>
                <c:pt idx="4">
                  <c:v>1.18</c:v>
                </c:pt>
                <c:pt idx="5">
                  <c:v>1.24</c:v>
                </c:pt>
                <c:pt idx="6">
                  <c:v>1.72</c:v>
                </c:pt>
                <c:pt idx="7">
                  <c:v>1.77</c:v>
                </c:pt>
                <c:pt idx="8">
                  <c:v>7.0000000000000007E-2</c:v>
                </c:pt>
                <c:pt idx="9">
                  <c:v>0.86</c:v>
                </c:pt>
                <c:pt idx="10">
                  <c:v>1.63</c:v>
                </c:pt>
                <c:pt idx="11">
                  <c:v>1.1624898446899998</c:v>
                </c:pt>
                <c:pt idx="12">
                  <c:v>0.86103485564999971</c:v>
                </c:pt>
                <c:pt idx="13">
                  <c:v>1.7808831667</c:v>
                </c:pt>
                <c:pt idx="14">
                  <c:v>3.2279691244900008</c:v>
                </c:pt>
                <c:pt idx="15">
                  <c:v>3.0815418349399999</c:v>
                </c:pt>
              </c:numCache>
            </c:numRef>
          </c:val>
          <c:extLst>
            <c:ext xmlns:c16="http://schemas.microsoft.com/office/drawing/2014/chart" uri="{C3380CC4-5D6E-409C-BE32-E72D297353CC}">
              <c16:uniqueId val="{00000000-407D-40EA-9947-FCCAA357E6DB}"/>
            </c:ext>
          </c:extLst>
        </c:ser>
        <c:dLbls>
          <c:showLegendKey val="0"/>
          <c:showVal val="0"/>
          <c:showCatName val="0"/>
          <c:showSerName val="0"/>
          <c:showPercent val="0"/>
          <c:showBubbleSize val="0"/>
        </c:dLbls>
        <c:gapWidth val="50"/>
        <c:overlap val="100"/>
        <c:axId val="545053496"/>
        <c:axId val="545054808"/>
        <c:extLst/>
      </c:barChart>
      <c:lineChart>
        <c:grouping val="standard"/>
        <c:varyColors val="0"/>
        <c:ser>
          <c:idx val="2"/>
          <c:order val="1"/>
          <c:tx>
            <c:strRef>
              <c:f>'18'!$E$21</c:f>
              <c:strCache>
                <c:ptCount val="1"/>
                <c:pt idx="0">
                  <c:v>ROA (r.h.s.)</c:v>
                </c:pt>
              </c:strCache>
            </c:strRef>
          </c:tx>
          <c:spPr>
            <a:ln w="25400" cap="rnd">
              <a:solidFill>
                <a:srgbClr val="057D46"/>
              </a:solidFill>
              <a:round/>
            </a:ln>
            <a:effectLst/>
          </c:spPr>
          <c:marker>
            <c:symbol val="none"/>
          </c:marker>
          <c:dPt>
            <c:idx val="0"/>
            <c:marker>
              <c:symbol val="none"/>
            </c:marker>
            <c:bubble3D val="0"/>
            <c:spPr>
              <a:ln w="25400" cap="rnd" cmpd="sng">
                <a:solidFill>
                  <a:srgbClr val="057D46"/>
                </a:solidFill>
                <a:prstDash val="solid"/>
                <a:round/>
              </a:ln>
              <a:effectLst/>
            </c:spPr>
            <c:extLst>
              <c:ext xmlns:c16="http://schemas.microsoft.com/office/drawing/2014/chart" uri="{C3380CC4-5D6E-409C-BE32-E72D297353CC}">
                <c16:uniqueId val="{00000002-407D-40EA-9947-FCCAA357E6DB}"/>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407D-40EA-9947-FCCAA357E6DB}"/>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407D-40EA-9947-FCCAA357E6DB}"/>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407D-40EA-9947-FCCAA357E6DB}"/>
              </c:ext>
            </c:extLst>
          </c:dPt>
          <c:cat>
            <c:strRef>
              <c:f>'18'!$G$18:$V$18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'18'!$G$21:$V$21</c:f>
              <c:numCache>
                <c:formatCode>0.0%</c:formatCode>
                <c:ptCount val="16"/>
                <c:pt idx="0">
                  <c:v>1.3899999999999999E-2</c:v>
                </c:pt>
                <c:pt idx="1">
                  <c:v>3.0499999999999999E-2</c:v>
                </c:pt>
                <c:pt idx="2">
                  <c:v>3.3399999999999999E-2</c:v>
                </c:pt>
                <c:pt idx="3">
                  <c:v>1.17E-2</c:v>
                </c:pt>
                <c:pt idx="4">
                  <c:v>2.3699999999999999E-2</c:v>
                </c:pt>
                <c:pt idx="5">
                  <c:v>2.5499999999999998E-2</c:v>
                </c:pt>
                <c:pt idx="6">
                  <c:v>3.6700000000000003E-2</c:v>
                </c:pt>
                <c:pt idx="7">
                  <c:v>3.7699999999999997E-2</c:v>
                </c:pt>
                <c:pt idx="8">
                  <c:v>1E-3</c:v>
                </c:pt>
                <c:pt idx="9">
                  <c:v>1.77E-2</c:v>
                </c:pt>
                <c:pt idx="10">
                  <c:v>3.3599999999999998E-2</c:v>
                </c:pt>
                <c:pt idx="11">
                  <c:v>2.399748902189807E-2</c:v>
                </c:pt>
                <c:pt idx="12">
                  <c:v>1.83320199018631E-2</c:v>
                </c:pt>
                <c:pt idx="13">
                  <c:v>3.7914281150337147E-2</c:v>
                </c:pt>
                <c:pt idx="14">
                  <c:v>6.769771770326273E-2</c:v>
                </c:pt>
                <c:pt idx="15">
                  <c:v>6.3761734665250008E-2</c:v>
                </c:pt>
              </c:numCache>
            </c:numRef>
          </c:val>
          <c:smooth val="0"/>
          <c:extLst>
            <c:ext xmlns:c16="http://schemas.microsoft.com/office/drawing/2014/chart" uri="{C3380CC4-5D6E-409C-BE32-E72D297353CC}">
              <c16:uniqueId val="{00000009-407D-40EA-9947-FCCAA357E6DB}"/>
            </c:ext>
          </c:extLst>
        </c:ser>
        <c:ser>
          <c:idx val="3"/>
          <c:order val="2"/>
          <c:tx>
            <c:strRef>
              <c:f>'18'!$E$22</c:f>
              <c:strCache>
                <c:ptCount val="1"/>
                <c:pt idx="0">
                  <c:v>ROE (r.h.s.)</c:v>
                </c:pt>
              </c:strCache>
            </c:strRef>
          </c:tx>
          <c:spPr>
            <a:ln w="25400" cap="rnd" cmpd="sng">
              <a:solidFill>
                <a:srgbClr val="7D0532"/>
              </a:solidFill>
              <a:prstDash val="solid"/>
              <a:round/>
            </a:ln>
            <a:effectLst/>
          </c:spPr>
          <c:marker>
            <c:symbol val="none"/>
          </c:marker>
          <c:dPt>
            <c:idx val="0"/>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B-407D-40EA-9947-FCCAA357E6DB}"/>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407D-40EA-9947-FCCAA357E6DB}"/>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407D-40EA-9947-FCCAA357E6DB}"/>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407D-40EA-9947-FCCAA357E6DB}"/>
              </c:ext>
            </c:extLst>
          </c:dPt>
          <c:cat>
            <c:strRef>
              <c:f>'18'!$G$18:$V$18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'18'!$G$22:$V$22</c:f>
              <c:numCache>
                <c:formatCode>0.0%</c:formatCode>
                <c:ptCount val="16"/>
                <c:pt idx="0">
                  <c:v>2.9399999999999999E-2</c:v>
                </c:pt>
                <c:pt idx="1">
                  <c:v>6.4000000000000001E-2</c:v>
                </c:pt>
                <c:pt idx="2">
                  <c:v>7.0000000000000007E-2</c:v>
                </c:pt>
                <c:pt idx="3">
                  <c:v>2.4500000000000001E-2</c:v>
                </c:pt>
                <c:pt idx="4">
                  <c:v>4.9799999999999997E-2</c:v>
                </c:pt>
                <c:pt idx="5">
                  <c:v>5.4199999999999998E-2</c:v>
                </c:pt>
                <c:pt idx="6">
                  <c:v>7.8600000000000003E-2</c:v>
                </c:pt>
                <c:pt idx="7">
                  <c:v>8.1299999999999997E-2</c:v>
                </c:pt>
                <c:pt idx="8">
                  <c:v>2.2000000000000001E-3</c:v>
                </c:pt>
                <c:pt idx="9">
                  <c:v>3.9300000000000002E-2</c:v>
                </c:pt>
                <c:pt idx="10">
                  <c:v>7.4899999999999994E-2</c:v>
                </c:pt>
                <c:pt idx="11">
                  <c:v>5.3782869706869192E-2</c:v>
                </c:pt>
                <c:pt idx="12">
                  <c:v>4.2178082849882823E-2</c:v>
                </c:pt>
                <c:pt idx="13">
                  <c:v>8.6115361685685066E-2</c:v>
                </c:pt>
                <c:pt idx="14">
                  <c:v>0.15329626796448251</c:v>
                </c:pt>
                <c:pt idx="15">
                  <c:v>0.14587113818555911</c:v>
                </c:pt>
              </c:numCache>
            </c:numRef>
          </c:val>
          <c:smooth val="0"/>
          <c:extLst>
            <c:ext xmlns:c16="http://schemas.microsoft.com/office/drawing/2014/chart" uri="{C3380CC4-5D6E-409C-BE32-E72D297353CC}">
              <c16:uniqueId val="{00000012-407D-40EA-9947-FCCAA357E6DB}"/>
            </c:ext>
          </c:extLst>
        </c:ser>
        <c:dLbls>
          <c:showLegendKey val="0"/>
          <c:showVal val="0"/>
          <c:showCatName val="0"/>
          <c:showSerName val="0"/>
          <c:showPercent val="0"/>
          <c:showBubbleSize val="0"/>
        </c:dLbls>
        <c:marker val="1"/>
        <c:smooth val="0"/>
        <c:axId val="545072848"/>
        <c:axId val="545078424"/>
        <c:extLst/>
      </c:lineChart>
      <c:catAx>
        <c:axId val="545053496"/>
        <c:scaling>
          <c:orientation val="minMax"/>
        </c:scaling>
        <c:delete val="0"/>
        <c:axPos val="b"/>
        <c:numFmt formatCode="@"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tickLblSkip val="3"/>
        <c:noMultiLvlLbl val="0"/>
      </c:catAx>
      <c:valAx>
        <c:axId val="545054808"/>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0.21000000000000002"/>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3.0000000000000006E-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946182676908789"/>
          <c:w val="1"/>
          <c:h val="0.13520548485894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58698990427032E-2"/>
          <c:y val="4.2154365445375507E-2"/>
          <c:w val="0.82845786911490837"/>
          <c:h val="0.74429949494949499"/>
        </c:manualLayout>
      </c:layout>
      <c:barChart>
        <c:barDir val="col"/>
        <c:grouping val="stacked"/>
        <c:varyColors val="0"/>
        <c:ser>
          <c:idx val="3"/>
          <c:order val="2"/>
          <c:tx>
            <c:strRef>
              <c:f>'19'!$I$9</c:f>
              <c:strCache>
                <c:ptCount val="1"/>
                <c:pt idx="0">
                  <c:v>Фінансовий результат</c:v>
                </c:pt>
              </c:strCache>
            </c:strRef>
          </c:tx>
          <c:spPr>
            <a:solidFill>
              <a:srgbClr val="91C864">
                <a:alpha val="89000"/>
              </a:srgbClr>
            </a:solidFill>
            <a:ln>
              <a:noFill/>
            </a:ln>
            <a:effectLst/>
            <a:extLst>
              <a:ext uri="{91240B29-F687-4F45-9708-019B960494DF}">
                <a14:hiddenLine xmlns:a14="http://schemas.microsoft.com/office/drawing/2010/main">
                  <a:noFill/>
                </a14:hiddenLine>
              </a:ext>
            </a:extLst>
          </c:spPr>
          <c:invertIfNegative val="0"/>
          <c:cat>
            <c:strRef>
              <c:f>'19'!$J$8:$Y$8</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'19'!$J$9:$Y$9</c:f>
              <c:numCache>
                <c:formatCode>0.0</c:formatCode>
                <c:ptCount val="16"/>
                <c:pt idx="0">
                  <c:v>0.09</c:v>
                </c:pt>
                <c:pt idx="1">
                  <c:v>0.16</c:v>
                </c:pt>
                <c:pt idx="2">
                  <c:v>0.27</c:v>
                </c:pt>
                <c:pt idx="3">
                  <c:v>0.32</c:v>
                </c:pt>
                <c:pt idx="4">
                  <c:v>0.18</c:v>
                </c:pt>
                <c:pt idx="5">
                  <c:v>0.28000000000000003</c:v>
                </c:pt>
                <c:pt idx="6">
                  <c:v>0.4</c:v>
                </c:pt>
                <c:pt idx="7">
                  <c:v>0.39</c:v>
                </c:pt>
                <c:pt idx="8">
                  <c:v>7.0000000000000007E-2</c:v>
                </c:pt>
                <c:pt idx="9">
                  <c:v>0.19</c:v>
                </c:pt>
                <c:pt idx="10">
                  <c:v>0.28000000000000003</c:v>
                </c:pt>
                <c:pt idx="11">
                  <c:v>0.32608355218000012</c:v>
                </c:pt>
                <c:pt idx="12">
                  <c:v>9.7140737160000004E-2</c:v>
                </c:pt>
                <c:pt idx="13">
                  <c:v>0.30611121133999991</c:v>
                </c:pt>
                <c:pt idx="14">
                  <c:v>0.33365993031000002</c:v>
                </c:pt>
                <c:pt idx="15">
                  <c:v>0.31752334215</c:v>
                </c:pt>
              </c:numCache>
            </c:numRef>
          </c:val>
          <c:extLst>
            <c:ext xmlns:c16="http://schemas.microsoft.com/office/drawing/2014/chart" uri="{C3380CC4-5D6E-409C-BE32-E72D297353CC}">
              <c16:uniqueId val="{00000000-0B2B-46F0-8F8F-8803DA66ED64}"/>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'19'!$I$10</c:f>
              <c:strCache>
                <c:ptCount val="1"/>
                <c:pt idx="0">
                  <c:v>ROA (п. ш.)</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0B2B-46F0-8F8F-8803DA66ED64}"/>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0B2B-46F0-8F8F-8803DA66ED64}"/>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0B2B-46F0-8F8F-8803DA66ED64}"/>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0B2B-46F0-8F8F-8803DA66ED64}"/>
              </c:ext>
            </c:extLst>
          </c:dPt>
          <c:cat>
            <c:strRef>
              <c:f>'19'!$J$8:$Y$8</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'19'!$J$10:$Y$10</c:f>
              <c:numCache>
                <c:formatCode>0.0%</c:formatCode>
                <c:ptCount val="16"/>
                <c:pt idx="0">
                  <c:v>7.7000000000000002E-3</c:v>
                </c:pt>
                <c:pt idx="1">
                  <c:v>1.34E-2</c:v>
                </c:pt>
                <c:pt idx="2">
                  <c:v>2.1399999999999999E-2</c:v>
                </c:pt>
                <c:pt idx="3">
                  <c:v>2.58E-2</c:v>
                </c:pt>
                <c:pt idx="4">
                  <c:v>1.3100000000000001E-2</c:v>
                </c:pt>
                <c:pt idx="5">
                  <c:v>2.0500000000000001E-2</c:v>
                </c:pt>
                <c:pt idx="6">
                  <c:v>2.9399999999999999E-2</c:v>
                </c:pt>
                <c:pt idx="7">
                  <c:v>2.7900000000000001E-2</c:v>
                </c:pt>
                <c:pt idx="8">
                  <c:v>4.4999999999999997E-3</c:v>
                </c:pt>
                <c:pt idx="9">
                  <c:v>1.1599999999999999E-2</c:v>
                </c:pt>
                <c:pt idx="10">
                  <c:v>1.6899999999999998E-2</c:v>
                </c:pt>
                <c:pt idx="11">
                  <c:v>1.9712164352715361E-2</c:v>
                </c:pt>
                <c:pt idx="12">
                  <c:v>5.4791617769834426E-3</c:v>
                </c:pt>
                <c:pt idx="13">
                  <c:v>1.7012326834307541E-2</c:v>
                </c:pt>
                <c:pt idx="14">
                  <c:v>1.811646603949767E-2</c:v>
                </c:pt>
                <c:pt idx="15">
                  <c:v>1.6803678872969501E-2</c:v>
                </c:pt>
              </c:numCache>
            </c:numRef>
          </c:val>
          <c:smooth val="0"/>
          <c:extLst>
            <c:ext xmlns:c16="http://schemas.microsoft.com/office/drawing/2014/chart" uri="{C3380CC4-5D6E-409C-BE32-E72D297353CC}">
              <c16:uniqueId val="{00000009-0B2B-46F0-8F8F-8803DA66ED64}"/>
            </c:ext>
          </c:extLst>
        </c:ser>
        <c:ser>
          <c:idx val="1"/>
          <c:order val="1"/>
          <c:tx>
            <c:strRef>
              <c:f>'19'!$I$11</c:f>
              <c:strCache>
                <c:ptCount val="1"/>
                <c:pt idx="0">
                  <c:v>ROE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0B2B-46F0-8F8F-8803DA66ED64}"/>
              </c:ext>
            </c:extLst>
          </c:dPt>
          <c:dPt>
            <c:idx val="1"/>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D-0B2B-46F0-8F8F-8803DA66ED64}"/>
              </c:ext>
            </c:extLst>
          </c:dPt>
          <c:dPt>
            <c:idx val="2"/>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F-0B2B-46F0-8F8F-8803DA66ED64}"/>
              </c:ext>
            </c:extLst>
          </c:dPt>
          <c:dPt>
            <c:idx val="3"/>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1-0B2B-46F0-8F8F-8803DA66ED64}"/>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3-0B2B-46F0-8F8F-8803DA66ED64}"/>
              </c:ext>
            </c:extLst>
          </c:dPt>
          <c:dPt>
            <c:idx val="5"/>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5-0B2B-46F0-8F8F-8803DA66ED64}"/>
              </c:ext>
            </c:extLst>
          </c:dPt>
          <c:dPt>
            <c:idx val="6"/>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7-0B2B-46F0-8F8F-8803DA66ED64}"/>
              </c:ext>
            </c:extLst>
          </c:dPt>
          <c:dPt>
            <c:idx val="7"/>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9-0B2B-46F0-8F8F-8803DA66ED64}"/>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B-0B2B-46F0-8F8F-8803DA66ED64}"/>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D-0B2B-46F0-8F8F-8803DA66ED64}"/>
              </c:ext>
            </c:extLst>
          </c:dPt>
          <c:cat>
            <c:strRef>
              <c:f>'19'!$J$8:$Y$8</c:f>
              <c:strCache>
                <c:ptCount val="16"/>
                <c:pt idx="0">
                  <c:v>І.19</c:v>
                </c:pt>
                <c:pt idx="1">
                  <c:v>ІI.19</c:v>
                </c:pt>
                <c:pt idx="2">
                  <c:v>III.19</c:v>
                </c:pt>
                <c:pt idx="3">
                  <c:v>IV.19</c:v>
                </c:pt>
                <c:pt idx="4">
                  <c:v>І.20</c:v>
                </c:pt>
                <c:pt idx="5">
                  <c:v>ІI.20</c:v>
                </c:pt>
                <c:pt idx="6">
                  <c:v>III.20</c:v>
                </c:pt>
                <c:pt idx="7">
                  <c:v>IV.20</c:v>
                </c:pt>
                <c:pt idx="8">
                  <c:v>І.21</c:v>
                </c:pt>
                <c:pt idx="9">
                  <c:v>ІI.21</c:v>
                </c:pt>
                <c:pt idx="10">
                  <c:v>III.21</c:v>
                </c:pt>
                <c:pt idx="11">
                  <c:v>IV.21</c:v>
                </c:pt>
                <c:pt idx="12">
                  <c:v>І.22</c:v>
                </c:pt>
                <c:pt idx="13">
                  <c:v>ІI.22</c:v>
                </c:pt>
                <c:pt idx="14">
                  <c:v>IIІ.22</c:v>
                </c:pt>
                <c:pt idx="15">
                  <c:v>IV.22</c:v>
                </c:pt>
              </c:strCache>
            </c:strRef>
          </c:cat>
          <c:val>
            <c:numRef>
              <c:f>'19'!$J$11:$Y$11</c:f>
              <c:numCache>
                <c:formatCode>0.0%</c:formatCode>
                <c:ptCount val="16"/>
                <c:pt idx="0">
                  <c:v>4.5999999999999999E-2</c:v>
                </c:pt>
                <c:pt idx="1">
                  <c:v>7.8600000000000003E-2</c:v>
                </c:pt>
                <c:pt idx="2">
                  <c:v>0.12379999999999999</c:v>
                </c:pt>
                <c:pt idx="3">
                  <c:v>0.14680000000000001</c:v>
                </c:pt>
                <c:pt idx="4">
                  <c:v>7.2599999999999998E-2</c:v>
                </c:pt>
                <c:pt idx="5">
                  <c:v>0.11310000000000001</c:v>
                </c:pt>
                <c:pt idx="6">
                  <c:v>0.16170000000000001</c:v>
                </c:pt>
                <c:pt idx="7">
                  <c:v>0.15479999999999999</c:v>
                </c:pt>
                <c:pt idx="8">
                  <c:v>2.69E-2</c:v>
                </c:pt>
                <c:pt idx="9">
                  <c:v>7.1199999999999999E-2</c:v>
                </c:pt>
                <c:pt idx="10">
                  <c:v>0.1061</c:v>
                </c:pt>
                <c:pt idx="11">
                  <c:v>0.12635648746931041</c:v>
                </c:pt>
                <c:pt idx="12">
                  <c:v>4.0831420534819383E-2</c:v>
                </c:pt>
                <c:pt idx="13">
                  <c:v>0.1281035336308054</c:v>
                </c:pt>
                <c:pt idx="14">
                  <c:v>0.1383283984159458</c:v>
                </c:pt>
                <c:pt idx="15">
                  <c:v>0.13120496087900069</c:v>
                </c:pt>
              </c:numCache>
            </c:numRef>
          </c:val>
          <c:smooth val="0"/>
          <c:extLst>
            <c:ext xmlns:c16="http://schemas.microsoft.com/office/drawing/2014/chart" uri="{C3380CC4-5D6E-409C-BE32-E72D297353CC}">
              <c16:uniqueId val="{0000001E-0B2B-46F0-8F8F-8803DA66ED64}"/>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tickLblSkip val="3"/>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0.1"/>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396111111111128"/>
          <c:w val="1"/>
          <c:h val="0.1417932212692376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966858464145055E-2"/>
          <c:y val="4.2154596471532357E-2"/>
          <c:w val="0.82845786911490837"/>
          <c:h val="0.74429949494949499"/>
        </c:manualLayout>
      </c:layout>
      <c:barChart>
        <c:barDir val="col"/>
        <c:grouping val="stacked"/>
        <c:varyColors val="0"/>
        <c:ser>
          <c:idx val="3"/>
          <c:order val="2"/>
          <c:tx>
            <c:strRef>
              <c:f>'19'!$H$9</c:f>
              <c:strCache>
                <c:ptCount val="1"/>
                <c:pt idx="0">
                  <c:v>Financial result</c:v>
                </c:pt>
              </c:strCache>
            </c:strRef>
          </c:tx>
          <c:spPr>
            <a:solidFill>
              <a:srgbClr val="91C864">
                <a:alpha val="89000"/>
              </a:srgbClr>
            </a:solidFill>
            <a:ln>
              <a:noFill/>
            </a:ln>
            <a:effectLst/>
            <a:extLst>
              <a:ext uri="{91240B29-F687-4F45-9708-019B960494DF}">
                <a14:hiddenLine xmlns:a14="http://schemas.microsoft.com/office/drawing/2010/main">
                  <a:noFill/>
                </a14:hiddenLine>
              </a:ext>
            </a:extLst>
          </c:spPr>
          <c:invertIfNegative val="0"/>
          <c:cat>
            <c:strRef>
              <c:f>'19'!$J$7:$Y$7</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'19'!$J$9:$Y$9</c:f>
              <c:numCache>
                <c:formatCode>0.0</c:formatCode>
                <c:ptCount val="16"/>
                <c:pt idx="0">
                  <c:v>0.09</c:v>
                </c:pt>
                <c:pt idx="1">
                  <c:v>0.16</c:v>
                </c:pt>
                <c:pt idx="2">
                  <c:v>0.27</c:v>
                </c:pt>
                <c:pt idx="3">
                  <c:v>0.32</c:v>
                </c:pt>
                <c:pt idx="4">
                  <c:v>0.18</c:v>
                </c:pt>
                <c:pt idx="5">
                  <c:v>0.28000000000000003</c:v>
                </c:pt>
                <c:pt idx="6">
                  <c:v>0.4</c:v>
                </c:pt>
                <c:pt idx="7">
                  <c:v>0.39</c:v>
                </c:pt>
                <c:pt idx="8">
                  <c:v>7.0000000000000007E-2</c:v>
                </c:pt>
                <c:pt idx="9">
                  <c:v>0.19</c:v>
                </c:pt>
                <c:pt idx="10">
                  <c:v>0.28000000000000003</c:v>
                </c:pt>
                <c:pt idx="11">
                  <c:v>0.32608355218000012</c:v>
                </c:pt>
                <c:pt idx="12">
                  <c:v>9.7140737160000004E-2</c:v>
                </c:pt>
                <c:pt idx="13">
                  <c:v>0.30611121133999991</c:v>
                </c:pt>
                <c:pt idx="14">
                  <c:v>0.33365993031000002</c:v>
                </c:pt>
                <c:pt idx="15">
                  <c:v>0.31752334215</c:v>
                </c:pt>
              </c:numCache>
            </c:numRef>
          </c:val>
          <c:extLst>
            <c:ext xmlns:c16="http://schemas.microsoft.com/office/drawing/2014/chart" uri="{C3380CC4-5D6E-409C-BE32-E72D297353CC}">
              <c16:uniqueId val="{00000000-2501-4026-8F70-19B2492F899E}"/>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'19'!$H$10</c:f>
              <c:strCache>
                <c:ptCount val="1"/>
                <c:pt idx="0">
                  <c:v>ROA (r.h.s.)</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2501-4026-8F70-19B2492F899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2501-4026-8F70-19B2492F899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2501-4026-8F70-19B2492F899E}"/>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2501-4026-8F70-19B2492F899E}"/>
              </c:ext>
            </c:extLst>
          </c:dPt>
          <c:cat>
            <c:strRef>
              <c:f>'19'!$J$7:$Y$7</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'19'!$J$10:$Y$10</c:f>
              <c:numCache>
                <c:formatCode>0.0%</c:formatCode>
                <c:ptCount val="16"/>
                <c:pt idx="0">
                  <c:v>7.7000000000000002E-3</c:v>
                </c:pt>
                <c:pt idx="1">
                  <c:v>1.34E-2</c:v>
                </c:pt>
                <c:pt idx="2">
                  <c:v>2.1399999999999999E-2</c:v>
                </c:pt>
                <c:pt idx="3">
                  <c:v>2.58E-2</c:v>
                </c:pt>
                <c:pt idx="4">
                  <c:v>1.3100000000000001E-2</c:v>
                </c:pt>
                <c:pt idx="5">
                  <c:v>2.0500000000000001E-2</c:v>
                </c:pt>
                <c:pt idx="6">
                  <c:v>2.9399999999999999E-2</c:v>
                </c:pt>
                <c:pt idx="7">
                  <c:v>2.7900000000000001E-2</c:v>
                </c:pt>
                <c:pt idx="8">
                  <c:v>4.4999999999999997E-3</c:v>
                </c:pt>
                <c:pt idx="9">
                  <c:v>1.1599999999999999E-2</c:v>
                </c:pt>
                <c:pt idx="10">
                  <c:v>1.6899999999999998E-2</c:v>
                </c:pt>
                <c:pt idx="11">
                  <c:v>1.9712164352715361E-2</c:v>
                </c:pt>
                <c:pt idx="12">
                  <c:v>5.4791617769834426E-3</c:v>
                </c:pt>
                <c:pt idx="13">
                  <c:v>1.7012326834307541E-2</c:v>
                </c:pt>
                <c:pt idx="14">
                  <c:v>1.811646603949767E-2</c:v>
                </c:pt>
                <c:pt idx="15">
                  <c:v>1.6803678872969501E-2</c:v>
                </c:pt>
              </c:numCache>
            </c:numRef>
          </c:val>
          <c:smooth val="0"/>
          <c:extLst>
            <c:ext xmlns:c16="http://schemas.microsoft.com/office/drawing/2014/chart" uri="{C3380CC4-5D6E-409C-BE32-E72D297353CC}">
              <c16:uniqueId val="{00000009-2501-4026-8F70-19B2492F899E}"/>
            </c:ext>
          </c:extLst>
        </c:ser>
        <c:ser>
          <c:idx val="1"/>
          <c:order val="1"/>
          <c:tx>
            <c:strRef>
              <c:f>'19'!$H$11</c:f>
              <c:strCache>
                <c:ptCount val="1"/>
                <c:pt idx="0">
                  <c:v>ROE (r.h.s.)</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2501-4026-8F70-19B2492F899E}"/>
              </c:ext>
            </c:extLst>
          </c:dPt>
          <c:dPt>
            <c:idx val="1"/>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D-2501-4026-8F70-19B2492F899E}"/>
              </c:ext>
            </c:extLst>
          </c:dPt>
          <c:dPt>
            <c:idx val="2"/>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F-2501-4026-8F70-19B2492F899E}"/>
              </c:ext>
            </c:extLst>
          </c:dPt>
          <c:dPt>
            <c:idx val="3"/>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1-2501-4026-8F70-19B2492F899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3-2501-4026-8F70-19B2492F899E}"/>
              </c:ext>
            </c:extLst>
          </c:dPt>
          <c:dPt>
            <c:idx val="5"/>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5-2501-4026-8F70-19B2492F899E}"/>
              </c:ext>
            </c:extLst>
          </c:dPt>
          <c:dPt>
            <c:idx val="6"/>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7-2501-4026-8F70-19B2492F899E}"/>
              </c:ext>
            </c:extLst>
          </c:dPt>
          <c:dPt>
            <c:idx val="7"/>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9-2501-4026-8F70-19B2492F899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B-2501-4026-8F70-19B2492F899E}"/>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D-2501-4026-8F70-19B2492F899E}"/>
              </c:ext>
            </c:extLst>
          </c:dPt>
          <c:cat>
            <c:strRef>
              <c:f>'19'!$J$7:$Y$7</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'19'!$J$11:$Y$11</c:f>
              <c:numCache>
                <c:formatCode>0.0%</c:formatCode>
                <c:ptCount val="16"/>
                <c:pt idx="0">
                  <c:v>4.5999999999999999E-2</c:v>
                </c:pt>
                <c:pt idx="1">
                  <c:v>7.8600000000000003E-2</c:v>
                </c:pt>
                <c:pt idx="2">
                  <c:v>0.12379999999999999</c:v>
                </c:pt>
                <c:pt idx="3">
                  <c:v>0.14680000000000001</c:v>
                </c:pt>
                <c:pt idx="4">
                  <c:v>7.2599999999999998E-2</c:v>
                </c:pt>
                <c:pt idx="5">
                  <c:v>0.11310000000000001</c:v>
                </c:pt>
                <c:pt idx="6">
                  <c:v>0.16170000000000001</c:v>
                </c:pt>
                <c:pt idx="7">
                  <c:v>0.15479999999999999</c:v>
                </c:pt>
                <c:pt idx="8">
                  <c:v>2.69E-2</c:v>
                </c:pt>
                <c:pt idx="9">
                  <c:v>7.1199999999999999E-2</c:v>
                </c:pt>
                <c:pt idx="10">
                  <c:v>0.1061</c:v>
                </c:pt>
                <c:pt idx="11">
                  <c:v>0.12635648746931041</c:v>
                </c:pt>
                <c:pt idx="12">
                  <c:v>4.0831420534819383E-2</c:v>
                </c:pt>
                <c:pt idx="13">
                  <c:v>0.1281035336308054</c:v>
                </c:pt>
                <c:pt idx="14">
                  <c:v>0.1383283984159458</c:v>
                </c:pt>
                <c:pt idx="15">
                  <c:v>0.13120496087900069</c:v>
                </c:pt>
              </c:numCache>
            </c:numRef>
          </c:val>
          <c:smooth val="0"/>
          <c:extLst>
            <c:ext xmlns:c16="http://schemas.microsoft.com/office/drawing/2014/chart" uri="{C3380CC4-5D6E-409C-BE32-E72D297353CC}">
              <c16:uniqueId val="{0000001E-2501-4026-8F70-19B2492F899E}"/>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tickLblSkip val="3"/>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0.1"/>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396111111111128"/>
          <c:w val="1"/>
          <c:h val="0.1417932212692376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'20'!$L$9</c:f>
              <c:strCache>
                <c:ptCount val="1"/>
                <c:pt idx="0">
                  <c:v>Активи, млрд грн</c:v>
                </c:pt>
              </c:strCache>
            </c:strRef>
          </c:tx>
          <c:spPr>
            <a:solidFill>
              <a:schemeClr val="accent1"/>
            </a:solidFill>
            <a:ln>
              <a:noFill/>
            </a:ln>
            <a:effectLst/>
          </c:spPr>
          <c:invertIfNegative val="0"/>
          <c:cat>
            <c:strRef>
              <c:f>'20'!$J$10:$J$13</c:f>
              <c:strCache>
                <c:ptCount val="4"/>
                <c:pt idx="0">
                  <c:v>&lt;50%</c:v>
                </c:pt>
                <c:pt idx="1">
                  <c:v>50–99%</c:v>
                </c:pt>
                <c:pt idx="2">
                  <c:v>100–150%</c:v>
                </c:pt>
                <c:pt idx="3">
                  <c:v>&gt;150%</c:v>
                </c:pt>
              </c:strCache>
            </c:strRef>
          </c:cat>
          <c:val>
            <c:numRef>
              <c:f>'20'!$L$10:$L$13</c:f>
              <c:numCache>
                <c:formatCode>_-* #\ ##0.0_-;\-* #\ ##0.0_-;_-* "-"??_-;_-@_-</c:formatCode>
                <c:ptCount val="4"/>
                <c:pt idx="0">
                  <c:v>0.12963785782000001</c:v>
                </c:pt>
                <c:pt idx="1">
                  <c:v>0.31129266703999997</c:v>
                </c:pt>
                <c:pt idx="2">
                  <c:v>64.048444575459996</c:v>
                </c:pt>
                <c:pt idx="3">
                  <c:v>5.8487278696200002</c:v>
                </c:pt>
              </c:numCache>
            </c:numRef>
          </c:val>
          <c:extLst>
            <c:ext xmlns:c16="http://schemas.microsoft.com/office/drawing/2014/chart" uri="{C3380CC4-5D6E-409C-BE32-E72D297353CC}">
              <c16:uniqueId val="{00000000-ADBE-4118-AF91-B78C091B2F01}"/>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'20'!$K$9</c:f>
              <c:strCache>
                <c:ptCount val="1"/>
                <c:pt idx="0">
                  <c:v>Кількість компаній (п. ш.)</c:v>
                </c:pt>
              </c:strCache>
            </c:strRef>
          </c:tx>
          <c:spPr>
            <a:solidFill>
              <a:schemeClr val="accent2"/>
            </a:solidFill>
            <a:ln>
              <a:noFill/>
            </a:ln>
            <a:effectLst/>
          </c:spPr>
          <c:invertIfNegative val="0"/>
          <c:cat>
            <c:strLit>
              <c:ptCount val="4"/>
              <c:pt idx="0">
                <c:v>&lt;50%</c:v>
              </c:pt>
              <c:pt idx="1">
                <c:v>50–99%</c:v>
              </c:pt>
              <c:pt idx="2">
                <c:v>100–150%</c:v>
              </c:pt>
              <c:pt idx="3">
                <c:v>&gt;150%</c:v>
              </c:pt>
            </c:strLit>
          </c:cat>
          <c:val>
            <c:numRef>
              <c:f>'20'!$K$10:$K$13</c:f>
              <c:numCache>
                <c:formatCode>_-* #\ ##0_-;\-* #\ ##0_-;_-* "-"??_-;_-@_-</c:formatCode>
                <c:ptCount val="4"/>
                <c:pt idx="0">
                  <c:v>2</c:v>
                </c:pt>
                <c:pt idx="1">
                  <c:v>5</c:v>
                </c:pt>
                <c:pt idx="2">
                  <c:v>102</c:v>
                </c:pt>
                <c:pt idx="3">
                  <c:v>17</c:v>
                </c:pt>
              </c:numCache>
            </c:numRef>
          </c:val>
          <c:extLst>
            <c:ext xmlns:c16="http://schemas.microsoft.com/office/drawing/2014/chart" uri="{C3380CC4-5D6E-409C-BE32-E72D297353CC}">
              <c16:uniqueId val="{00000001-ADBE-4118-AF91-B78C091B2F01}"/>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7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21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'2'!$H$11</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43830</c:v>
                </c:pt>
                <c:pt idx="1">
                  <c:v>44196</c:v>
                </c:pt>
                <c:pt idx="2">
                  <c:v>44561</c:v>
                </c:pt>
                <c:pt idx="3">
                  <c:v>44651</c:v>
                </c:pt>
                <c:pt idx="4">
                  <c:v>44742</c:v>
                </c:pt>
                <c:pt idx="5">
                  <c:v>44834</c:v>
                </c:pt>
              </c:numCache>
            </c:numRef>
          </c:cat>
          <c:val>
            <c:numRef>
              <c:f>'2'!$J$11:$O$11</c:f>
              <c:numCache>
                <c:formatCode>General</c:formatCode>
                <c:ptCount val="6"/>
                <c:pt idx="0" formatCode="0">
                  <c:v>75</c:v>
                </c:pt>
                <c:pt idx="1">
                  <c:v>73</c:v>
                </c:pt>
                <c:pt idx="2">
                  <c:v>71</c:v>
                </c:pt>
                <c:pt idx="3">
                  <c:v>69</c:v>
                </c:pt>
                <c:pt idx="4">
                  <c:v>69</c:v>
                </c:pt>
                <c:pt idx="5">
                  <c:v>68</c:v>
                </c:pt>
              </c:numCache>
            </c:numRef>
          </c:val>
          <c:extLst>
            <c:ext xmlns:c16="http://schemas.microsoft.com/office/drawing/2014/chart" uri="{C3380CC4-5D6E-409C-BE32-E72D297353CC}">
              <c16:uniqueId val="{00000000-2300-4913-AC83-3C59AEFEAC92}"/>
            </c:ext>
          </c:extLst>
        </c:ser>
        <c:ser>
          <c:idx val="5"/>
          <c:order val="1"/>
          <c:tx>
            <c:strRef>
              <c:f>'2'!$H$15</c:f>
              <c:strCache>
                <c:ptCount val="1"/>
                <c:pt idx="0">
                  <c:v>Credit unions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43830</c:v>
                </c:pt>
                <c:pt idx="1">
                  <c:v>44196</c:v>
                </c:pt>
                <c:pt idx="2">
                  <c:v>44561</c:v>
                </c:pt>
                <c:pt idx="3">
                  <c:v>44651</c:v>
                </c:pt>
                <c:pt idx="4">
                  <c:v>44742</c:v>
                </c:pt>
                <c:pt idx="5">
                  <c:v>44834</c:v>
                </c:pt>
              </c:numCache>
            </c:numRef>
          </c:cat>
          <c:val>
            <c:numRef>
              <c:f>'2'!$J$15:$O$15</c:f>
              <c:numCache>
                <c:formatCode>General</c:formatCode>
                <c:ptCount val="6"/>
                <c:pt idx="0" formatCode="#,##0">
                  <c:v>337</c:v>
                </c:pt>
                <c:pt idx="1">
                  <c:v>322</c:v>
                </c:pt>
                <c:pt idx="2">
                  <c:v>278</c:v>
                </c:pt>
                <c:pt idx="3">
                  <c:v>205</c:v>
                </c:pt>
                <c:pt idx="4">
                  <c:v>187</c:v>
                </c:pt>
                <c:pt idx="5">
                  <c:v>179</c:v>
                </c:pt>
              </c:numCache>
            </c:numRef>
          </c:val>
          <c:extLst>
            <c:ext xmlns:c16="http://schemas.microsoft.com/office/drawing/2014/chart" uri="{C3380CC4-5D6E-409C-BE32-E72D297353CC}">
              <c16:uniqueId val="{00000001-2300-4913-AC83-3C59AEFEAC92}"/>
            </c:ext>
          </c:extLst>
        </c:ser>
        <c:ser>
          <c:idx val="1"/>
          <c:order val="2"/>
          <c:tx>
            <c:strRef>
              <c:f>'2'!$H$12</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43830</c:v>
                </c:pt>
                <c:pt idx="1">
                  <c:v>44196</c:v>
                </c:pt>
                <c:pt idx="2">
                  <c:v>44561</c:v>
                </c:pt>
                <c:pt idx="3">
                  <c:v>44651</c:v>
                </c:pt>
                <c:pt idx="4">
                  <c:v>44742</c:v>
                </c:pt>
                <c:pt idx="5">
                  <c:v>44834</c:v>
                </c:pt>
              </c:numCache>
            </c:numRef>
          </c:cat>
          <c:val>
            <c:numRef>
              <c:f>'2'!$J$12:$O$12</c:f>
              <c:numCache>
                <c:formatCode>General</c:formatCode>
                <c:ptCount val="6"/>
                <c:pt idx="0" formatCode="#,##0">
                  <c:v>233</c:v>
                </c:pt>
                <c:pt idx="1">
                  <c:v>210</c:v>
                </c:pt>
                <c:pt idx="2">
                  <c:v>155</c:v>
                </c:pt>
                <c:pt idx="3">
                  <c:v>145</c:v>
                </c:pt>
                <c:pt idx="4">
                  <c:v>142</c:v>
                </c:pt>
                <c:pt idx="5">
                  <c:v>139</c:v>
                </c:pt>
              </c:numCache>
            </c:numRef>
          </c:val>
          <c:extLst>
            <c:ext xmlns:c16="http://schemas.microsoft.com/office/drawing/2014/chart" uri="{C3380CC4-5D6E-409C-BE32-E72D297353CC}">
              <c16:uniqueId val="{00000002-2300-4913-AC83-3C59AEFEAC92}"/>
            </c:ext>
          </c:extLst>
        </c:ser>
        <c:ser>
          <c:idx val="3"/>
          <c:order val="3"/>
          <c:tx>
            <c:strRef>
              <c:f>'2'!$H$13</c:f>
              <c:strCache>
                <c:ptCount val="1"/>
                <c:pt idx="0">
                  <c:v>Finance companies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43830</c:v>
                </c:pt>
                <c:pt idx="1">
                  <c:v>44196</c:v>
                </c:pt>
                <c:pt idx="2">
                  <c:v>44561</c:v>
                </c:pt>
                <c:pt idx="3">
                  <c:v>44651</c:v>
                </c:pt>
                <c:pt idx="4">
                  <c:v>44742</c:v>
                </c:pt>
                <c:pt idx="5">
                  <c:v>44834</c:v>
                </c:pt>
              </c:numCache>
            </c:numRef>
          </c:cat>
          <c:val>
            <c:numRef>
              <c:f>'2'!$J$13:$O$13</c:f>
              <c:numCache>
                <c:formatCode>General</c:formatCode>
                <c:ptCount val="6"/>
                <c:pt idx="0" formatCode="#,##0">
                  <c:v>986</c:v>
                </c:pt>
                <c:pt idx="1">
                  <c:v>960</c:v>
                </c:pt>
                <c:pt idx="2">
                  <c:v>922</c:v>
                </c:pt>
                <c:pt idx="3">
                  <c:v>894</c:v>
                </c:pt>
                <c:pt idx="4">
                  <c:v>892</c:v>
                </c:pt>
                <c:pt idx="5">
                  <c:v>848</c:v>
                </c:pt>
              </c:numCache>
            </c:numRef>
          </c:val>
          <c:extLst>
            <c:ext xmlns:c16="http://schemas.microsoft.com/office/drawing/2014/chart" uri="{C3380CC4-5D6E-409C-BE32-E72D297353CC}">
              <c16:uniqueId val="{00000003-2300-4913-AC83-3C59AEFEAC92}"/>
            </c:ext>
          </c:extLst>
        </c:ser>
        <c:ser>
          <c:idx val="6"/>
          <c:order val="4"/>
          <c:tx>
            <c:strRef>
              <c:f>'2'!$H$16</c:f>
              <c:strCache>
                <c:ptCount val="1"/>
                <c:pt idx="0">
                  <c:v>Pawnshops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43830</c:v>
                </c:pt>
                <c:pt idx="1">
                  <c:v>44196</c:v>
                </c:pt>
                <c:pt idx="2">
                  <c:v>44561</c:v>
                </c:pt>
                <c:pt idx="3">
                  <c:v>44651</c:v>
                </c:pt>
                <c:pt idx="4">
                  <c:v>44742</c:v>
                </c:pt>
                <c:pt idx="5">
                  <c:v>44834</c:v>
                </c:pt>
              </c:numCache>
            </c:numRef>
          </c:cat>
          <c:val>
            <c:numRef>
              <c:f>'2'!$J$16:$O$16</c:f>
              <c:numCache>
                <c:formatCode>General</c:formatCode>
                <c:ptCount val="6"/>
                <c:pt idx="0" formatCode="#,##0">
                  <c:v>324</c:v>
                </c:pt>
                <c:pt idx="1">
                  <c:v>302</c:v>
                </c:pt>
                <c:pt idx="2">
                  <c:v>261</c:v>
                </c:pt>
                <c:pt idx="3">
                  <c:v>197</c:v>
                </c:pt>
                <c:pt idx="4">
                  <c:v>195</c:v>
                </c:pt>
                <c:pt idx="5">
                  <c:v>191</c:v>
                </c:pt>
              </c:numCache>
            </c:numRef>
          </c:val>
          <c:extLst>
            <c:ext xmlns:c16="http://schemas.microsoft.com/office/drawing/2014/chart" uri="{C3380CC4-5D6E-409C-BE32-E72D297353CC}">
              <c16:uniqueId val="{00000004-2300-4913-AC83-3C59AEFEAC92}"/>
            </c:ext>
          </c:extLst>
        </c:ser>
        <c:ser>
          <c:idx val="4"/>
          <c:order val="5"/>
          <c:tx>
            <c:strRef>
              <c:f>'2'!$H$14</c:f>
              <c:strCache>
                <c:ptCount val="1"/>
                <c:pt idx="0">
                  <c:v>LE-lessors*</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43830</c:v>
                </c:pt>
                <c:pt idx="1">
                  <c:v>44196</c:v>
                </c:pt>
                <c:pt idx="2">
                  <c:v>44561</c:v>
                </c:pt>
                <c:pt idx="3">
                  <c:v>44651</c:v>
                </c:pt>
                <c:pt idx="4">
                  <c:v>44742</c:v>
                </c:pt>
                <c:pt idx="5">
                  <c:v>44834</c:v>
                </c:pt>
              </c:numCache>
            </c:numRef>
          </c:cat>
          <c:val>
            <c:numRef>
              <c:f>'2'!$J$14:$O$14</c:f>
              <c:numCache>
                <c:formatCode>General</c:formatCode>
                <c:ptCount val="6"/>
                <c:pt idx="0" formatCode="#,##0">
                  <c:v>157</c:v>
                </c:pt>
                <c:pt idx="1">
                  <c:v>146</c:v>
                </c:pt>
                <c:pt idx="2">
                  <c:v>137</c:v>
                </c:pt>
                <c:pt idx="3">
                  <c:v>110</c:v>
                </c:pt>
                <c:pt idx="4">
                  <c:v>108</c:v>
                </c:pt>
                <c:pt idx="5">
                  <c:v>106</c:v>
                </c:pt>
              </c:numCache>
            </c:numRef>
          </c:val>
          <c:extLst>
            <c:ext xmlns:c16="http://schemas.microsoft.com/office/drawing/2014/chart" uri="{C3380CC4-5D6E-409C-BE32-E72D297353CC}">
              <c16:uniqueId val="{00000005-2300-4913-AC83-3C59AEFEAC92}"/>
            </c:ext>
          </c:extLst>
        </c:ser>
        <c:dLbls>
          <c:showLegendKey val="0"/>
          <c:showVal val="0"/>
          <c:showCatName val="0"/>
          <c:showSerName val="0"/>
          <c:showPercent val="0"/>
          <c:showBubbleSize val="0"/>
        </c:dLbls>
        <c:gapWidth val="50"/>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'20'!$L$8</c:f>
              <c:strCache>
                <c:ptCount val="1"/>
                <c:pt idx="0">
                  <c:v>Assets, UAH billions</c:v>
                </c:pt>
              </c:strCache>
            </c:strRef>
          </c:tx>
          <c:spPr>
            <a:solidFill>
              <a:schemeClr val="accent1"/>
            </a:solidFill>
            <a:ln>
              <a:noFill/>
            </a:ln>
            <a:effectLst/>
          </c:spPr>
          <c:invertIfNegative val="0"/>
          <c:cat>
            <c:strRef>
              <c:f>'20'!$J$10:$J$13</c:f>
              <c:strCache>
                <c:ptCount val="4"/>
                <c:pt idx="0">
                  <c:v>&lt;50%</c:v>
                </c:pt>
                <c:pt idx="1">
                  <c:v>50–99%</c:v>
                </c:pt>
                <c:pt idx="2">
                  <c:v>100–150%</c:v>
                </c:pt>
                <c:pt idx="3">
                  <c:v>&gt;150%</c:v>
                </c:pt>
              </c:strCache>
            </c:strRef>
          </c:cat>
          <c:val>
            <c:numRef>
              <c:f>'20'!$L$10:$L$13</c:f>
              <c:numCache>
                <c:formatCode>_-* #\ ##0.0_-;\-* #\ ##0.0_-;_-* "-"??_-;_-@_-</c:formatCode>
                <c:ptCount val="4"/>
                <c:pt idx="0">
                  <c:v>0.12963785782000001</c:v>
                </c:pt>
                <c:pt idx="1">
                  <c:v>0.31129266703999997</c:v>
                </c:pt>
                <c:pt idx="2">
                  <c:v>64.048444575459996</c:v>
                </c:pt>
                <c:pt idx="3">
                  <c:v>5.8487278696200002</c:v>
                </c:pt>
              </c:numCache>
            </c:numRef>
          </c:val>
          <c:extLst>
            <c:ext xmlns:c16="http://schemas.microsoft.com/office/drawing/2014/chart" uri="{C3380CC4-5D6E-409C-BE32-E72D297353CC}">
              <c16:uniqueId val="{00000000-7B44-411D-B3BD-51985B276548}"/>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'20'!$K$8</c:f>
              <c:strCache>
                <c:ptCount val="1"/>
                <c:pt idx="0">
                  <c:v>Number of companies (r.h.s.)</c:v>
                </c:pt>
              </c:strCache>
            </c:strRef>
          </c:tx>
          <c:spPr>
            <a:solidFill>
              <a:schemeClr val="accent2"/>
            </a:solidFill>
            <a:ln>
              <a:noFill/>
            </a:ln>
            <a:effectLst/>
          </c:spPr>
          <c:invertIfNegative val="0"/>
          <c:val>
            <c:numRef>
              <c:f>'20'!$K$10:$K$13</c:f>
              <c:numCache>
                <c:formatCode>_-* #\ ##0_-;\-* #\ ##0_-;_-* "-"??_-;_-@_-</c:formatCode>
                <c:ptCount val="4"/>
                <c:pt idx="0">
                  <c:v>2</c:v>
                </c:pt>
                <c:pt idx="1">
                  <c:v>5</c:v>
                </c:pt>
                <c:pt idx="2">
                  <c:v>102</c:v>
                </c:pt>
                <c:pt idx="3">
                  <c:v>17</c:v>
                </c:pt>
              </c:numCache>
            </c:numRef>
          </c:val>
          <c:extLst>
            <c:ext xmlns:c16="http://schemas.microsoft.com/office/drawing/2014/chart" uri="{C3380CC4-5D6E-409C-BE32-E72D297353CC}">
              <c16:uniqueId val="{00000001-7B44-411D-B3BD-51985B276548}"/>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7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21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0805028903486E-2"/>
          <c:y val="4.2080386289445049E-2"/>
          <c:w val="0.83087949636436498"/>
          <c:h val="0.65401584069672247"/>
        </c:manualLayout>
      </c:layout>
      <c:barChart>
        <c:barDir val="col"/>
        <c:grouping val="stacked"/>
        <c:varyColors val="0"/>
        <c:ser>
          <c:idx val="0"/>
          <c:order val="0"/>
          <c:tx>
            <c:strRef>
              <c:f>'21'!$G$9</c:f>
              <c:strCache>
                <c:ptCount val="1"/>
                <c:pt idx="0">
                  <c:v>Активи КС, що залучають депозити</c:v>
                </c:pt>
              </c:strCache>
            </c:strRef>
          </c:tx>
          <c:spPr>
            <a:solidFill>
              <a:srgbClr val="057D46"/>
            </a:solidFill>
            <a:ln>
              <a:noFill/>
            </a:ln>
            <a:effectLst/>
          </c:spPr>
          <c:invertIfNegative val="0"/>
          <c:cat>
            <c:strRef>
              <c:f>'21'!$I$8:$O$8</c:f>
              <c:strCache>
                <c:ptCount val="7"/>
                <c:pt idx="0">
                  <c:v>12.19</c:v>
                </c:pt>
                <c:pt idx="1">
                  <c:v>12.20</c:v>
                </c:pt>
                <c:pt idx="2">
                  <c:v>12.21</c:v>
                </c:pt>
                <c:pt idx="3">
                  <c:v>03.22</c:v>
                </c:pt>
                <c:pt idx="4">
                  <c:v>06.22</c:v>
                </c:pt>
                <c:pt idx="5">
                  <c:v>09.22</c:v>
                </c:pt>
                <c:pt idx="6">
                  <c:v>12.22</c:v>
                </c:pt>
              </c:strCache>
            </c:strRef>
          </c:cat>
          <c:val>
            <c:numRef>
              <c:f>'21'!$I$9:$O$9</c:f>
              <c:numCache>
                <c:formatCode>0.0</c:formatCode>
                <c:ptCount val="7"/>
                <c:pt idx="0">
                  <c:v>1.9</c:v>
                </c:pt>
                <c:pt idx="1">
                  <c:v>2</c:v>
                </c:pt>
                <c:pt idx="2">
                  <c:v>1.9081991332399997</c:v>
                </c:pt>
                <c:pt idx="3">
                  <c:v>1.5012674438499998</c:v>
                </c:pt>
                <c:pt idx="4">
                  <c:v>1.5</c:v>
                </c:pt>
                <c:pt idx="5">
                  <c:v>1.3074381021199999</c:v>
                </c:pt>
                <c:pt idx="6">
                  <c:v>1.1000000000000001</c:v>
                </c:pt>
              </c:numCache>
            </c:numRef>
          </c:val>
          <c:extLst>
            <c:ext xmlns:c16="http://schemas.microsoft.com/office/drawing/2014/chart" uri="{C3380CC4-5D6E-409C-BE32-E72D297353CC}">
              <c16:uniqueId val="{00000000-66A9-4C3B-84E9-87CC70ABE8B6}"/>
            </c:ext>
          </c:extLst>
        </c:ser>
        <c:ser>
          <c:idx val="2"/>
          <c:order val="1"/>
          <c:tx>
            <c:strRef>
              <c:f>'21'!$G$10</c:f>
              <c:strCache>
                <c:ptCount val="1"/>
                <c:pt idx="0">
                  <c:v>Активи КС, що не залучають депозити</c:v>
                </c:pt>
              </c:strCache>
            </c:strRef>
          </c:tx>
          <c:spPr>
            <a:solidFill>
              <a:srgbClr val="91C864"/>
            </a:solidFill>
            <a:ln>
              <a:noFill/>
            </a:ln>
            <a:effectLst/>
          </c:spPr>
          <c:invertIfNegative val="0"/>
          <c:cat>
            <c:strRef>
              <c:f>'21'!$I$8:$O$8</c:f>
              <c:strCache>
                <c:ptCount val="7"/>
                <c:pt idx="0">
                  <c:v>12.19</c:v>
                </c:pt>
                <c:pt idx="1">
                  <c:v>12.20</c:v>
                </c:pt>
                <c:pt idx="2">
                  <c:v>12.21</c:v>
                </c:pt>
                <c:pt idx="3">
                  <c:v>03.22</c:v>
                </c:pt>
                <c:pt idx="4">
                  <c:v>06.22</c:v>
                </c:pt>
                <c:pt idx="5">
                  <c:v>09.22</c:v>
                </c:pt>
                <c:pt idx="6">
                  <c:v>12.22</c:v>
                </c:pt>
              </c:strCache>
            </c:strRef>
          </c:cat>
          <c:val>
            <c:numRef>
              <c:f>'21'!$I$10:$O$10</c:f>
              <c:numCache>
                <c:formatCode>0.0</c:formatCode>
                <c:ptCount val="7"/>
                <c:pt idx="0">
                  <c:v>0.6</c:v>
                </c:pt>
                <c:pt idx="1">
                  <c:v>0.3</c:v>
                </c:pt>
                <c:pt idx="2">
                  <c:v>0.42154142524000093</c:v>
                </c:pt>
                <c:pt idx="3">
                  <c:v>0.23018613941999955</c:v>
                </c:pt>
                <c:pt idx="4">
                  <c:v>0.23185926352999986</c:v>
                </c:pt>
                <c:pt idx="5">
                  <c:v>0.21624115391999998</c:v>
                </c:pt>
                <c:pt idx="6">
                  <c:v>0.2</c:v>
                </c:pt>
              </c:numCache>
            </c:numRef>
          </c:val>
          <c:extLst>
            <c:ext xmlns:c16="http://schemas.microsoft.com/office/drawing/2014/chart" uri="{C3380CC4-5D6E-409C-BE32-E72D297353CC}">
              <c16:uniqueId val="{00000001-66A9-4C3B-84E9-87CC70ABE8B6}"/>
            </c:ext>
          </c:extLst>
        </c:ser>
        <c:dLbls>
          <c:showLegendKey val="0"/>
          <c:showVal val="0"/>
          <c:showCatName val="0"/>
          <c:showSerName val="0"/>
          <c:showPercent val="0"/>
          <c:showBubbleSize val="0"/>
        </c:dLbls>
        <c:gapWidth val="50"/>
        <c:overlap val="100"/>
        <c:axId val="1410335488"/>
        <c:axId val="1410326336"/>
      </c:barChart>
      <c:lineChart>
        <c:grouping val="standard"/>
        <c:varyColors val="0"/>
        <c:ser>
          <c:idx val="4"/>
          <c:order val="2"/>
          <c:tx>
            <c:strRef>
              <c:f>'21'!$G$11</c:f>
              <c:strCache>
                <c:ptCount val="1"/>
                <c:pt idx="0">
                  <c:v>Частка членів КС, які мають кредити, % (п. ш.)</c:v>
                </c:pt>
              </c:strCache>
            </c:strRef>
          </c:tx>
          <c:spPr>
            <a:ln w="25400" cap="rnd">
              <a:solidFill>
                <a:srgbClr val="7D0532"/>
              </a:solidFill>
              <a:round/>
            </a:ln>
            <a:effectLst/>
          </c:spPr>
          <c:marker>
            <c:symbol val="none"/>
          </c:marker>
          <c:cat>
            <c:strRef>
              <c:f>'21'!$I$8:$N$8</c:f>
              <c:strCache>
                <c:ptCount val="6"/>
                <c:pt idx="0">
                  <c:v>12.19</c:v>
                </c:pt>
                <c:pt idx="1">
                  <c:v>12.20</c:v>
                </c:pt>
                <c:pt idx="2">
                  <c:v>12.21</c:v>
                </c:pt>
                <c:pt idx="3">
                  <c:v>03.22</c:v>
                </c:pt>
                <c:pt idx="4">
                  <c:v>06.22</c:v>
                </c:pt>
                <c:pt idx="5">
                  <c:v>09.22</c:v>
                </c:pt>
              </c:strCache>
            </c:strRef>
          </c:cat>
          <c:val>
            <c:numRef>
              <c:f>'21'!$I$11:$O$11</c:f>
              <c:numCache>
                <c:formatCode>0%</c:formatCode>
                <c:ptCount val="7"/>
                <c:pt idx="0">
                  <c:v>0.25164299110826127</c:v>
                </c:pt>
                <c:pt idx="1">
                  <c:v>0.22701231337180777</c:v>
                </c:pt>
                <c:pt idx="2">
                  <c:v>0.22073167638496291</c:v>
                </c:pt>
                <c:pt idx="3">
                  <c:v>0.19587780685579997</c:v>
                </c:pt>
                <c:pt idx="4">
                  <c:v>0.18031986441831235</c:v>
                </c:pt>
                <c:pt idx="5">
                  <c:v>0.16801716693611746</c:v>
                </c:pt>
                <c:pt idx="6">
                  <c:v>0.16</c:v>
                </c:pt>
              </c:numCache>
            </c:numRef>
          </c:val>
          <c:smooth val="0"/>
          <c:extLst>
            <c:ext xmlns:c16="http://schemas.microsoft.com/office/drawing/2014/chart" uri="{C3380CC4-5D6E-409C-BE32-E72D297353CC}">
              <c16:uniqueId val="{00000002-66A9-4C3B-84E9-87CC70ABE8B6}"/>
            </c:ext>
          </c:extLst>
        </c:ser>
        <c:dLbls>
          <c:showLegendKey val="0"/>
          <c:showVal val="0"/>
          <c:showCatName val="0"/>
          <c:showSerName val="0"/>
          <c:showPercent val="0"/>
          <c:showBubbleSize val="0"/>
        </c:dLbls>
        <c:marker val="1"/>
        <c:smooth val="0"/>
        <c:axId val="1416448000"/>
        <c:axId val="1416459232"/>
      </c:lineChart>
      <c:catAx>
        <c:axId val="14103354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26336"/>
        <c:crosses val="autoZero"/>
        <c:auto val="1"/>
        <c:lblAlgn val="ctr"/>
        <c:lblOffset val="100"/>
        <c:noMultiLvlLbl val="0"/>
      </c:catAx>
      <c:valAx>
        <c:axId val="1410326336"/>
        <c:scaling>
          <c:orientation val="minMax"/>
          <c:max val="3"/>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35488"/>
        <c:crosses val="autoZero"/>
        <c:crossBetween val="between"/>
      </c:valAx>
      <c:valAx>
        <c:axId val="1416459232"/>
        <c:scaling>
          <c:orientation val="minMax"/>
          <c:min val="0"/>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416448000"/>
        <c:crosses val="max"/>
        <c:crossBetween val="between"/>
      </c:valAx>
      <c:catAx>
        <c:axId val="1416448000"/>
        <c:scaling>
          <c:orientation val="minMax"/>
        </c:scaling>
        <c:delete val="1"/>
        <c:axPos val="b"/>
        <c:numFmt formatCode="General" sourceLinked="1"/>
        <c:majorTickMark val="out"/>
        <c:minorTickMark val="none"/>
        <c:tickLblPos val="nextTo"/>
        <c:crossAx val="141645923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0"/>
          <c:y val="0.78953601826496922"/>
          <c:w val="0.9934461238000748"/>
          <c:h val="0.2091742123761397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0805028903486E-2"/>
          <c:y val="4.2080386289445049E-2"/>
          <c:w val="0.83087949636436498"/>
          <c:h val="0.6454009717792889"/>
        </c:manualLayout>
      </c:layout>
      <c:barChart>
        <c:barDir val="col"/>
        <c:grouping val="stacked"/>
        <c:varyColors val="0"/>
        <c:ser>
          <c:idx val="0"/>
          <c:order val="0"/>
          <c:tx>
            <c:strRef>
              <c:f>'21'!$H$9</c:f>
              <c:strCache>
                <c:ptCount val="1"/>
                <c:pt idx="0">
                  <c:v>Assets of deposit-taking CUs</c:v>
                </c:pt>
              </c:strCache>
            </c:strRef>
          </c:tx>
          <c:spPr>
            <a:solidFill>
              <a:srgbClr val="057D46"/>
            </a:solidFill>
            <a:ln>
              <a:noFill/>
            </a:ln>
            <a:effectLst/>
          </c:spPr>
          <c:invertIfNegative val="0"/>
          <c:cat>
            <c:strRef>
              <c:f>'21'!$I$8:$O$8</c:f>
              <c:strCache>
                <c:ptCount val="7"/>
                <c:pt idx="0">
                  <c:v>12.19</c:v>
                </c:pt>
                <c:pt idx="1">
                  <c:v>12.20</c:v>
                </c:pt>
                <c:pt idx="2">
                  <c:v>12.21</c:v>
                </c:pt>
                <c:pt idx="3">
                  <c:v>03.22</c:v>
                </c:pt>
                <c:pt idx="4">
                  <c:v>06.22</c:v>
                </c:pt>
                <c:pt idx="5">
                  <c:v>09.22</c:v>
                </c:pt>
                <c:pt idx="6">
                  <c:v>12.22</c:v>
                </c:pt>
              </c:strCache>
            </c:strRef>
          </c:cat>
          <c:val>
            <c:numRef>
              <c:f>'21'!$I$9:$O$9</c:f>
              <c:numCache>
                <c:formatCode>0.0</c:formatCode>
                <c:ptCount val="7"/>
                <c:pt idx="0">
                  <c:v>1.9</c:v>
                </c:pt>
                <c:pt idx="1">
                  <c:v>2</c:v>
                </c:pt>
                <c:pt idx="2">
                  <c:v>1.9081991332399997</c:v>
                </c:pt>
                <c:pt idx="3">
                  <c:v>1.5012674438499998</c:v>
                </c:pt>
                <c:pt idx="4">
                  <c:v>1.5</c:v>
                </c:pt>
                <c:pt idx="5">
                  <c:v>1.3074381021199999</c:v>
                </c:pt>
                <c:pt idx="6">
                  <c:v>1.1000000000000001</c:v>
                </c:pt>
              </c:numCache>
            </c:numRef>
          </c:val>
          <c:extLst>
            <c:ext xmlns:c16="http://schemas.microsoft.com/office/drawing/2014/chart" uri="{C3380CC4-5D6E-409C-BE32-E72D297353CC}">
              <c16:uniqueId val="{00000000-B271-4714-ABB3-5EC2B2A82253}"/>
            </c:ext>
          </c:extLst>
        </c:ser>
        <c:ser>
          <c:idx val="2"/>
          <c:order val="1"/>
          <c:tx>
            <c:strRef>
              <c:f>'21'!$H$10</c:f>
              <c:strCache>
                <c:ptCount val="1"/>
                <c:pt idx="0">
                  <c:v>Assets of non-deposit-taking CUs</c:v>
                </c:pt>
              </c:strCache>
            </c:strRef>
          </c:tx>
          <c:spPr>
            <a:solidFill>
              <a:srgbClr val="91C864"/>
            </a:solidFill>
            <a:ln>
              <a:noFill/>
            </a:ln>
            <a:effectLst/>
          </c:spPr>
          <c:invertIfNegative val="0"/>
          <c:cat>
            <c:strRef>
              <c:f>'21'!$I$8:$O$8</c:f>
              <c:strCache>
                <c:ptCount val="7"/>
                <c:pt idx="0">
                  <c:v>12.19</c:v>
                </c:pt>
                <c:pt idx="1">
                  <c:v>12.20</c:v>
                </c:pt>
                <c:pt idx="2">
                  <c:v>12.21</c:v>
                </c:pt>
                <c:pt idx="3">
                  <c:v>03.22</c:v>
                </c:pt>
                <c:pt idx="4">
                  <c:v>06.22</c:v>
                </c:pt>
                <c:pt idx="5">
                  <c:v>09.22</c:v>
                </c:pt>
                <c:pt idx="6">
                  <c:v>12.22</c:v>
                </c:pt>
              </c:strCache>
            </c:strRef>
          </c:cat>
          <c:val>
            <c:numRef>
              <c:f>'21'!$I$10:$O$10</c:f>
              <c:numCache>
                <c:formatCode>0.0</c:formatCode>
                <c:ptCount val="7"/>
                <c:pt idx="0">
                  <c:v>0.6</c:v>
                </c:pt>
                <c:pt idx="1">
                  <c:v>0.3</c:v>
                </c:pt>
                <c:pt idx="2">
                  <c:v>0.42154142524000093</c:v>
                </c:pt>
                <c:pt idx="3">
                  <c:v>0.23018613941999955</c:v>
                </c:pt>
                <c:pt idx="4">
                  <c:v>0.23185926352999986</c:v>
                </c:pt>
                <c:pt idx="5">
                  <c:v>0.21624115391999998</c:v>
                </c:pt>
                <c:pt idx="6">
                  <c:v>0.2</c:v>
                </c:pt>
              </c:numCache>
            </c:numRef>
          </c:val>
          <c:extLst>
            <c:ext xmlns:c16="http://schemas.microsoft.com/office/drawing/2014/chart" uri="{C3380CC4-5D6E-409C-BE32-E72D297353CC}">
              <c16:uniqueId val="{00000001-B271-4714-ABB3-5EC2B2A82253}"/>
            </c:ext>
          </c:extLst>
        </c:ser>
        <c:dLbls>
          <c:showLegendKey val="0"/>
          <c:showVal val="0"/>
          <c:showCatName val="0"/>
          <c:showSerName val="0"/>
          <c:showPercent val="0"/>
          <c:showBubbleSize val="0"/>
        </c:dLbls>
        <c:gapWidth val="50"/>
        <c:overlap val="100"/>
        <c:axId val="1410335488"/>
        <c:axId val="1410326336"/>
      </c:barChart>
      <c:lineChart>
        <c:grouping val="standard"/>
        <c:varyColors val="0"/>
        <c:ser>
          <c:idx val="4"/>
          <c:order val="2"/>
          <c:tx>
            <c:strRef>
              <c:f>'21'!$H$11</c:f>
              <c:strCache>
                <c:ptCount val="1"/>
                <c:pt idx="0">
                  <c:v>CU members that have loans, % of the total numbers (r.h.s.)</c:v>
                </c:pt>
              </c:strCache>
            </c:strRef>
          </c:tx>
          <c:spPr>
            <a:ln w="25400" cap="rnd">
              <a:solidFill>
                <a:srgbClr val="7D0532"/>
              </a:solidFill>
              <a:round/>
            </a:ln>
            <a:effectLst/>
          </c:spPr>
          <c:marker>
            <c:symbol val="none"/>
          </c:marker>
          <c:cat>
            <c:strRef>
              <c:f>'21'!$I$8:$O$8</c:f>
              <c:strCache>
                <c:ptCount val="7"/>
                <c:pt idx="0">
                  <c:v>12.19</c:v>
                </c:pt>
                <c:pt idx="1">
                  <c:v>12.20</c:v>
                </c:pt>
                <c:pt idx="2">
                  <c:v>12.21</c:v>
                </c:pt>
                <c:pt idx="3">
                  <c:v>03.22</c:v>
                </c:pt>
                <c:pt idx="4">
                  <c:v>06.22</c:v>
                </c:pt>
                <c:pt idx="5">
                  <c:v>09.22</c:v>
                </c:pt>
                <c:pt idx="6">
                  <c:v>12.22</c:v>
                </c:pt>
              </c:strCache>
            </c:strRef>
          </c:cat>
          <c:val>
            <c:numRef>
              <c:f>'21'!$I$11:$O$11</c:f>
              <c:numCache>
                <c:formatCode>0%</c:formatCode>
                <c:ptCount val="7"/>
                <c:pt idx="0">
                  <c:v>0.25164299110826127</c:v>
                </c:pt>
                <c:pt idx="1">
                  <c:v>0.22701231337180777</c:v>
                </c:pt>
                <c:pt idx="2">
                  <c:v>0.22073167638496291</c:v>
                </c:pt>
                <c:pt idx="3">
                  <c:v>0.19587780685579997</c:v>
                </c:pt>
                <c:pt idx="4">
                  <c:v>0.18031986441831235</c:v>
                </c:pt>
                <c:pt idx="5">
                  <c:v>0.16801716693611746</c:v>
                </c:pt>
                <c:pt idx="6">
                  <c:v>0.16</c:v>
                </c:pt>
              </c:numCache>
            </c:numRef>
          </c:val>
          <c:smooth val="0"/>
          <c:extLst>
            <c:ext xmlns:c16="http://schemas.microsoft.com/office/drawing/2014/chart" uri="{C3380CC4-5D6E-409C-BE32-E72D297353CC}">
              <c16:uniqueId val="{00000002-B271-4714-ABB3-5EC2B2A82253}"/>
            </c:ext>
          </c:extLst>
        </c:ser>
        <c:dLbls>
          <c:showLegendKey val="0"/>
          <c:showVal val="0"/>
          <c:showCatName val="0"/>
          <c:showSerName val="0"/>
          <c:showPercent val="0"/>
          <c:showBubbleSize val="0"/>
        </c:dLbls>
        <c:marker val="1"/>
        <c:smooth val="0"/>
        <c:axId val="1416448000"/>
        <c:axId val="1416459232"/>
      </c:lineChart>
      <c:catAx>
        <c:axId val="14103354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26336"/>
        <c:crosses val="autoZero"/>
        <c:auto val="1"/>
        <c:lblAlgn val="ctr"/>
        <c:lblOffset val="100"/>
        <c:noMultiLvlLbl val="0"/>
      </c:catAx>
      <c:valAx>
        <c:axId val="1410326336"/>
        <c:scaling>
          <c:orientation val="minMax"/>
          <c:max val="3"/>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35488"/>
        <c:crosses val="autoZero"/>
        <c:crossBetween val="between"/>
      </c:valAx>
      <c:valAx>
        <c:axId val="1416459232"/>
        <c:scaling>
          <c:orientation val="minMax"/>
          <c:min val="0"/>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416448000"/>
        <c:crosses val="max"/>
        <c:crossBetween val="between"/>
      </c:valAx>
      <c:catAx>
        <c:axId val="1416448000"/>
        <c:scaling>
          <c:orientation val="minMax"/>
        </c:scaling>
        <c:delete val="1"/>
        <c:axPos val="b"/>
        <c:numFmt formatCode="General" sourceLinked="1"/>
        <c:majorTickMark val="out"/>
        <c:minorTickMark val="none"/>
        <c:tickLblPos val="nextTo"/>
        <c:crossAx val="141645923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0"/>
          <c:y val="0.7736675642337083"/>
          <c:w val="0.9934461238000748"/>
          <c:h val="0.2250424965401046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84429256029537E-2"/>
          <c:y val="4.5174620717693646E-2"/>
          <c:w val="0.86516091863723255"/>
          <c:h val="0.64528044421616026"/>
        </c:manualLayout>
      </c:layout>
      <c:barChart>
        <c:barDir val="col"/>
        <c:grouping val="stacked"/>
        <c:varyColors val="0"/>
        <c:ser>
          <c:idx val="0"/>
          <c:order val="0"/>
          <c:tx>
            <c:strRef>
              <c:f>'22'!$I$10</c:f>
              <c:strCache>
                <c:ptCount val="1"/>
                <c:pt idx="0">
                  <c:v>На бізнесові потреби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6"/>
              <c:layout>
                <c:manualLayout>
                  <c:x val="8.2451042259080645E-3"/>
                  <c:y val="-1.111829945136263E-16"/>
                </c:manualLayout>
              </c:layout>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26-434F-BA8D-57F66F068005}"/>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'22'!$K$9:$Q$9</c:f>
              <c:strCache>
                <c:ptCount val="7"/>
                <c:pt idx="0">
                  <c:v>12.19</c:v>
                </c:pt>
                <c:pt idx="1">
                  <c:v>12.20</c:v>
                </c:pt>
                <c:pt idx="2">
                  <c:v>12.21</c:v>
                </c:pt>
                <c:pt idx="3">
                  <c:v>03.22</c:v>
                </c:pt>
                <c:pt idx="4">
                  <c:v>06.22</c:v>
                </c:pt>
                <c:pt idx="5">
                  <c:v>09.22</c:v>
                </c:pt>
                <c:pt idx="6">
                  <c:v>12.22</c:v>
                </c:pt>
              </c:strCache>
            </c:strRef>
          </c:cat>
          <c:val>
            <c:numRef>
              <c:f>'22'!$K$10:$Q$10</c:f>
              <c:numCache>
                <c:formatCode>0</c:formatCode>
                <c:ptCount val="7"/>
                <c:pt idx="0">
                  <c:v>662.14765024000008</c:v>
                </c:pt>
                <c:pt idx="1">
                  <c:v>701.96021398000005</c:v>
                </c:pt>
                <c:pt idx="2">
                  <c:v>370.31101588000001</c:v>
                </c:pt>
                <c:pt idx="3">
                  <c:v>348.23068882999996</c:v>
                </c:pt>
                <c:pt idx="4">
                  <c:v>350.58810183000003</c:v>
                </c:pt>
                <c:pt idx="5">
                  <c:v>314.10527686</c:v>
                </c:pt>
                <c:pt idx="6">
                  <c:v>283.02371739999995</c:v>
                </c:pt>
              </c:numCache>
            </c:numRef>
          </c:val>
          <c:extLst>
            <c:ext xmlns:c16="http://schemas.microsoft.com/office/drawing/2014/chart" uri="{C3380CC4-5D6E-409C-BE32-E72D297353CC}">
              <c16:uniqueId val="{00000001-6E26-434F-BA8D-57F66F068005}"/>
            </c:ext>
          </c:extLst>
        </c:ser>
        <c:ser>
          <c:idx val="2"/>
          <c:order val="1"/>
          <c:tx>
            <c:strRef>
              <c:f>'22'!$I$11</c:f>
              <c:strCache>
                <c:ptCount val="1"/>
                <c:pt idx="0">
                  <c:v>На придбання, будівництво, ремонт нерухомості</c:v>
                </c:pt>
              </c:strCache>
            </c:strRef>
          </c:tx>
          <c:spPr>
            <a:solidFill>
              <a:srgbClr val="91C864"/>
            </a:solidFill>
            <a:ln>
              <a:noFill/>
            </a:ln>
            <a:effectLst/>
          </c:spPr>
          <c:invertIfNegative val="0"/>
          <c:dLbls>
            <c:dLbl>
              <c:idx val="6"/>
              <c:tx>
                <c:rich>
                  <a:bodyPr/>
                  <a:lstStyle/>
                  <a:p>
                    <a:r>
                      <a:rPr lang="en-US"/>
                      <a:t>19%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26-434F-BA8D-57F66F068005}"/>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'22'!$K$9:$Q$9</c:f>
              <c:strCache>
                <c:ptCount val="7"/>
                <c:pt idx="0">
                  <c:v>12.19</c:v>
                </c:pt>
                <c:pt idx="1">
                  <c:v>12.20</c:v>
                </c:pt>
                <c:pt idx="2">
                  <c:v>12.21</c:v>
                </c:pt>
                <c:pt idx="3">
                  <c:v>03.22</c:v>
                </c:pt>
                <c:pt idx="4">
                  <c:v>06.22</c:v>
                </c:pt>
                <c:pt idx="5">
                  <c:v>09.22</c:v>
                </c:pt>
                <c:pt idx="6">
                  <c:v>12.22</c:v>
                </c:pt>
              </c:strCache>
            </c:strRef>
          </c:cat>
          <c:val>
            <c:numRef>
              <c:f>'22'!$K$11:$Q$11</c:f>
              <c:numCache>
                <c:formatCode>0</c:formatCode>
                <c:ptCount val="7"/>
                <c:pt idx="0">
                  <c:v>428.76304399999998</c:v>
                </c:pt>
                <c:pt idx="1">
                  <c:v>583.22406463000004</c:v>
                </c:pt>
                <c:pt idx="2">
                  <c:v>551.28774609000004</c:v>
                </c:pt>
                <c:pt idx="3">
                  <c:v>339.78254466999999</c:v>
                </c:pt>
                <c:pt idx="4">
                  <c:v>295.98558444000003</c:v>
                </c:pt>
                <c:pt idx="5">
                  <c:v>250.51151862999998</c:v>
                </c:pt>
                <c:pt idx="6">
                  <c:v>221.53812031000001</c:v>
                </c:pt>
              </c:numCache>
            </c:numRef>
          </c:val>
          <c:extLst>
            <c:ext xmlns:c16="http://schemas.microsoft.com/office/drawing/2014/chart" uri="{C3380CC4-5D6E-409C-BE32-E72D297353CC}">
              <c16:uniqueId val="{00000003-6E26-434F-BA8D-57F66F068005}"/>
            </c:ext>
          </c:extLst>
        </c:ser>
        <c:ser>
          <c:idx val="4"/>
          <c:order val="2"/>
          <c:tx>
            <c:strRef>
              <c:f>'22'!$I$12</c:f>
              <c:strCache>
                <c:ptCount val="1"/>
                <c:pt idx="0">
                  <c:v>Споживчі</c:v>
                </c:pt>
              </c:strCache>
            </c:strRef>
          </c:tx>
          <c:spPr>
            <a:solidFill>
              <a:srgbClr val="DC4B64"/>
            </a:solidFill>
            <a:ln>
              <a:noFill/>
            </a:ln>
            <a:effectLst/>
          </c:spPr>
          <c:invertIfNegative val="0"/>
          <c:dLbls>
            <c:dLbl>
              <c:idx val="6"/>
              <c:layout>
                <c:manualLayout>
                  <c:x val="8.2451042259080645E-3"/>
                  <c:y val="-5.5591497256813149E-17"/>
                </c:manualLayout>
              </c:layout>
              <c:tx>
                <c:rich>
                  <a:bodyPr/>
                  <a:lstStyle/>
                  <a:p>
                    <a:r>
                      <a:rPr lang="en-US"/>
                      <a:t>56%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26-434F-BA8D-57F66F068005}"/>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'22'!$K$9:$Q$9</c:f>
              <c:strCache>
                <c:ptCount val="7"/>
                <c:pt idx="0">
                  <c:v>12.19</c:v>
                </c:pt>
                <c:pt idx="1">
                  <c:v>12.20</c:v>
                </c:pt>
                <c:pt idx="2">
                  <c:v>12.21</c:v>
                </c:pt>
                <c:pt idx="3">
                  <c:v>03.22</c:v>
                </c:pt>
                <c:pt idx="4">
                  <c:v>06.22</c:v>
                </c:pt>
                <c:pt idx="5">
                  <c:v>09.22</c:v>
                </c:pt>
                <c:pt idx="6">
                  <c:v>12.22</c:v>
                </c:pt>
              </c:strCache>
            </c:strRef>
          </c:cat>
          <c:val>
            <c:numRef>
              <c:f>'22'!$K$12:$Q$12</c:f>
              <c:numCache>
                <c:formatCode>0</c:formatCode>
                <c:ptCount val="7"/>
                <c:pt idx="0">
                  <c:v>1196.5198774900002</c:v>
                </c:pt>
                <c:pt idx="1">
                  <c:v>1100.78317442</c:v>
                </c:pt>
                <c:pt idx="2">
                  <c:v>1121.3317095299999</c:v>
                </c:pt>
                <c:pt idx="3">
                  <c:v>883.03914835</c:v>
                </c:pt>
                <c:pt idx="4">
                  <c:v>816.08868294000001</c:v>
                </c:pt>
                <c:pt idx="5">
                  <c:v>780.53220126999997</c:v>
                </c:pt>
                <c:pt idx="6">
                  <c:v>649.85605196000006</c:v>
                </c:pt>
              </c:numCache>
            </c:numRef>
          </c:val>
          <c:extLst>
            <c:ext xmlns:c16="http://schemas.microsoft.com/office/drawing/2014/chart" uri="{C3380CC4-5D6E-409C-BE32-E72D297353CC}">
              <c16:uniqueId val="{00000005-6E26-434F-BA8D-57F66F068005}"/>
            </c:ext>
          </c:extLst>
        </c:ser>
        <c:dLbls>
          <c:showLegendKey val="0"/>
          <c:showVal val="0"/>
          <c:showCatName val="0"/>
          <c:showSerName val="0"/>
          <c:showPercent val="0"/>
          <c:showBubbleSize val="0"/>
        </c:dLbls>
        <c:gapWidth val="50"/>
        <c:overlap val="100"/>
        <c:axId val="2101312415"/>
        <c:axId val="2101299519"/>
      </c:barChart>
      <c:lineChart>
        <c:grouping val="standard"/>
        <c:varyColors val="0"/>
        <c:ser>
          <c:idx val="6"/>
          <c:order val="3"/>
          <c:tx>
            <c:strRef>
              <c:f>'22'!$I$13</c:f>
              <c:strCache>
                <c:ptCount val="1"/>
                <c:pt idx="0">
                  <c:v>Частка прострочених більш як на 90 днів кредитів, % (п. ш.)</c:v>
                </c:pt>
              </c:strCache>
            </c:strRef>
          </c:tx>
          <c:spPr>
            <a:ln w="25400" cap="rnd">
              <a:solidFill>
                <a:srgbClr val="7D0532"/>
              </a:solidFill>
              <a:round/>
            </a:ln>
            <a:effectLst/>
          </c:spPr>
          <c:marker>
            <c:symbol val="none"/>
          </c:marker>
          <c:cat>
            <c:strRef>
              <c:f>'22'!$K$9:$Q$9</c:f>
              <c:strCache>
                <c:ptCount val="7"/>
                <c:pt idx="0">
                  <c:v>12.19</c:v>
                </c:pt>
                <c:pt idx="1">
                  <c:v>12.20</c:v>
                </c:pt>
                <c:pt idx="2">
                  <c:v>12.21</c:v>
                </c:pt>
                <c:pt idx="3">
                  <c:v>03.22</c:v>
                </c:pt>
                <c:pt idx="4">
                  <c:v>06.22</c:v>
                </c:pt>
                <c:pt idx="5">
                  <c:v>09.22</c:v>
                </c:pt>
                <c:pt idx="6">
                  <c:v>12.22</c:v>
                </c:pt>
              </c:strCache>
            </c:strRef>
          </c:cat>
          <c:val>
            <c:numRef>
              <c:f>'22'!$K$13:$Q$13</c:f>
              <c:numCache>
                <c:formatCode>0%</c:formatCode>
                <c:ptCount val="7"/>
                <c:pt idx="0">
                  <c:v>8.5161278286919315E-2</c:v>
                </c:pt>
                <c:pt idx="1">
                  <c:v>0.27491153012172248</c:v>
                </c:pt>
                <c:pt idx="2">
                  <c:v>0.15954066706033559</c:v>
                </c:pt>
                <c:pt idx="3">
                  <c:v>0.14007642607666385</c:v>
                </c:pt>
                <c:pt idx="4">
                  <c:v>0.14568507744973661</c:v>
                </c:pt>
                <c:pt idx="5">
                  <c:v>0.15723363161715295</c:v>
                </c:pt>
                <c:pt idx="6">
                  <c:v>0.28000000000000003</c:v>
                </c:pt>
              </c:numCache>
            </c:numRef>
          </c:val>
          <c:smooth val="0"/>
          <c:extLst>
            <c:ext xmlns:c16="http://schemas.microsoft.com/office/drawing/2014/chart" uri="{C3380CC4-5D6E-409C-BE32-E72D297353CC}">
              <c16:uniqueId val="{00000006-6E26-434F-BA8D-57F66F068005}"/>
            </c:ext>
          </c:extLst>
        </c:ser>
        <c:dLbls>
          <c:showLegendKey val="0"/>
          <c:showVal val="0"/>
          <c:showCatName val="0"/>
          <c:showSerName val="0"/>
          <c:showPercent val="0"/>
          <c:showBubbleSize val="0"/>
        </c:dLbls>
        <c:marker val="1"/>
        <c:smooth val="0"/>
        <c:axId val="1289782592"/>
        <c:axId val="1289811712"/>
      </c:line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30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500"/>
        <c:dispUnits>
          <c:builtInUnit val="thousands"/>
        </c:dispUnits>
      </c:valAx>
      <c:valAx>
        <c:axId val="1289811712"/>
        <c:scaling>
          <c:orientation val="minMax"/>
          <c:max val="0.30000000000000004"/>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289782592"/>
        <c:crosses val="max"/>
        <c:crossBetween val="between"/>
        <c:majorUnit val="5.000000000000001E-2"/>
      </c:valAx>
      <c:catAx>
        <c:axId val="1289782592"/>
        <c:scaling>
          <c:orientation val="minMax"/>
        </c:scaling>
        <c:delete val="1"/>
        <c:axPos val="b"/>
        <c:numFmt formatCode="General" sourceLinked="1"/>
        <c:majorTickMark val="out"/>
        <c:minorTickMark val="none"/>
        <c:tickLblPos val="nextTo"/>
        <c:crossAx val="128981171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0"/>
          <c:y val="0.77414466513699143"/>
          <c:w val="1"/>
          <c:h val="0.2258553348630086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84429256029537E-2"/>
          <c:y val="4.5174620717693646E-2"/>
          <c:w val="0.86516091863723255"/>
          <c:h val="0.57176210839362074"/>
        </c:manualLayout>
      </c:layout>
      <c:barChart>
        <c:barDir val="col"/>
        <c:grouping val="stacked"/>
        <c:varyColors val="0"/>
        <c:ser>
          <c:idx val="0"/>
          <c:order val="0"/>
          <c:tx>
            <c:strRef>
              <c:f>'22'!$J$10</c:f>
              <c:strCache>
                <c:ptCount val="1"/>
                <c:pt idx="0">
                  <c:v>Business 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B4-461A-BDB2-3B1D9FAEBAA8}"/>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'22'!$K$9:$Q$9</c:f>
              <c:strCache>
                <c:ptCount val="7"/>
                <c:pt idx="0">
                  <c:v>12.19</c:v>
                </c:pt>
                <c:pt idx="1">
                  <c:v>12.20</c:v>
                </c:pt>
                <c:pt idx="2">
                  <c:v>12.21</c:v>
                </c:pt>
                <c:pt idx="3">
                  <c:v>03.22</c:v>
                </c:pt>
                <c:pt idx="4">
                  <c:v>06.22</c:v>
                </c:pt>
                <c:pt idx="5">
                  <c:v>09.22</c:v>
                </c:pt>
                <c:pt idx="6">
                  <c:v>12.22</c:v>
                </c:pt>
              </c:strCache>
            </c:strRef>
          </c:cat>
          <c:val>
            <c:numRef>
              <c:f>'22'!$K$10:$Q$10</c:f>
              <c:numCache>
                <c:formatCode>0</c:formatCode>
                <c:ptCount val="7"/>
                <c:pt idx="0">
                  <c:v>662.14765024000008</c:v>
                </c:pt>
                <c:pt idx="1">
                  <c:v>701.96021398000005</c:v>
                </c:pt>
                <c:pt idx="2">
                  <c:v>370.31101588000001</c:v>
                </c:pt>
                <c:pt idx="3">
                  <c:v>348.23068882999996</c:v>
                </c:pt>
                <c:pt idx="4">
                  <c:v>350.58810183000003</c:v>
                </c:pt>
                <c:pt idx="5">
                  <c:v>314.10527686</c:v>
                </c:pt>
                <c:pt idx="6">
                  <c:v>283.02371739999995</c:v>
                </c:pt>
              </c:numCache>
            </c:numRef>
          </c:val>
          <c:extLst>
            <c:ext xmlns:c16="http://schemas.microsoft.com/office/drawing/2014/chart" uri="{C3380CC4-5D6E-409C-BE32-E72D297353CC}">
              <c16:uniqueId val="{00000001-31B4-461A-BDB2-3B1D9FAEBAA8}"/>
            </c:ext>
          </c:extLst>
        </c:ser>
        <c:ser>
          <c:idx val="2"/>
          <c:order val="1"/>
          <c:tx>
            <c:strRef>
              <c:f>'22'!$J$11</c:f>
              <c:strCache>
                <c:ptCount val="1"/>
                <c:pt idx="0">
                  <c:v>Loans for the purchase, construction, repair of real estate</c:v>
                </c:pt>
              </c:strCache>
            </c:strRef>
          </c:tx>
          <c:spPr>
            <a:solidFill>
              <a:srgbClr val="91C864"/>
            </a:solidFill>
            <a:ln>
              <a:noFill/>
            </a:ln>
            <a:effectLst/>
          </c:spPr>
          <c:invertIfNegative val="0"/>
          <c:dLbls>
            <c:dLbl>
              <c:idx val="6"/>
              <c:tx>
                <c:rich>
                  <a:bodyPr/>
                  <a:lstStyle/>
                  <a:p>
                    <a:r>
                      <a:rPr lang="en-US"/>
                      <a:t>19%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B4-461A-BDB2-3B1D9FAEBAA8}"/>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'22'!$K$9:$Q$9</c:f>
              <c:strCache>
                <c:ptCount val="7"/>
                <c:pt idx="0">
                  <c:v>12.19</c:v>
                </c:pt>
                <c:pt idx="1">
                  <c:v>12.20</c:v>
                </c:pt>
                <c:pt idx="2">
                  <c:v>12.21</c:v>
                </c:pt>
                <c:pt idx="3">
                  <c:v>03.22</c:v>
                </c:pt>
                <c:pt idx="4">
                  <c:v>06.22</c:v>
                </c:pt>
                <c:pt idx="5">
                  <c:v>09.22</c:v>
                </c:pt>
                <c:pt idx="6">
                  <c:v>12.22</c:v>
                </c:pt>
              </c:strCache>
            </c:strRef>
          </c:cat>
          <c:val>
            <c:numRef>
              <c:f>'22'!$K$11:$Q$11</c:f>
              <c:numCache>
                <c:formatCode>0</c:formatCode>
                <c:ptCount val="7"/>
                <c:pt idx="0">
                  <c:v>428.76304399999998</c:v>
                </c:pt>
                <c:pt idx="1">
                  <c:v>583.22406463000004</c:v>
                </c:pt>
                <c:pt idx="2">
                  <c:v>551.28774609000004</c:v>
                </c:pt>
                <c:pt idx="3">
                  <c:v>339.78254466999999</c:v>
                </c:pt>
                <c:pt idx="4">
                  <c:v>295.98558444000003</c:v>
                </c:pt>
                <c:pt idx="5">
                  <c:v>250.51151862999998</c:v>
                </c:pt>
                <c:pt idx="6">
                  <c:v>221.53812031000001</c:v>
                </c:pt>
              </c:numCache>
            </c:numRef>
          </c:val>
          <c:extLst>
            <c:ext xmlns:c16="http://schemas.microsoft.com/office/drawing/2014/chart" uri="{C3380CC4-5D6E-409C-BE32-E72D297353CC}">
              <c16:uniqueId val="{00000003-31B4-461A-BDB2-3B1D9FAEBAA8}"/>
            </c:ext>
          </c:extLst>
        </c:ser>
        <c:ser>
          <c:idx val="4"/>
          <c:order val="2"/>
          <c:tx>
            <c:strRef>
              <c:f>'22'!$J$12</c:f>
              <c:strCache>
                <c:ptCount val="1"/>
                <c:pt idx="0">
                  <c:v>Consumer loans</c:v>
                </c:pt>
              </c:strCache>
            </c:strRef>
          </c:tx>
          <c:spPr>
            <a:solidFill>
              <a:srgbClr val="DC4B64"/>
            </a:solidFill>
            <a:ln>
              <a:noFill/>
            </a:ln>
            <a:effectLst/>
          </c:spPr>
          <c:invertIfNegative val="0"/>
          <c:dLbls>
            <c:dLbl>
              <c:idx val="6"/>
              <c:tx>
                <c:rich>
                  <a:bodyPr/>
                  <a:lstStyle/>
                  <a:p>
                    <a:fld id="{E877279B-3771-485B-9E92-013E60157714}" type="VALUE">
                      <a:rPr lang="en-US"/>
                      <a:pPr/>
                      <a:t>[ЗНАЧЕННЯ]</a:t>
                    </a:fld>
                    <a:r>
                      <a:rPr lang="en-US"/>
                      <a:t>56%</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1B4-461A-BDB2-3B1D9FAEBAA8}"/>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'22'!$K$9:$Q$9</c:f>
              <c:strCache>
                <c:ptCount val="7"/>
                <c:pt idx="0">
                  <c:v>12.19</c:v>
                </c:pt>
                <c:pt idx="1">
                  <c:v>12.20</c:v>
                </c:pt>
                <c:pt idx="2">
                  <c:v>12.21</c:v>
                </c:pt>
                <c:pt idx="3">
                  <c:v>03.22</c:v>
                </c:pt>
                <c:pt idx="4">
                  <c:v>06.22</c:v>
                </c:pt>
                <c:pt idx="5">
                  <c:v>09.22</c:v>
                </c:pt>
                <c:pt idx="6">
                  <c:v>12.22</c:v>
                </c:pt>
              </c:strCache>
            </c:strRef>
          </c:cat>
          <c:val>
            <c:numRef>
              <c:f>'22'!$K$12:$Q$12</c:f>
              <c:numCache>
                <c:formatCode>0</c:formatCode>
                <c:ptCount val="7"/>
                <c:pt idx="0">
                  <c:v>1196.5198774900002</c:v>
                </c:pt>
                <c:pt idx="1">
                  <c:v>1100.78317442</c:v>
                </c:pt>
                <c:pt idx="2">
                  <c:v>1121.3317095299999</c:v>
                </c:pt>
                <c:pt idx="3">
                  <c:v>883.03914835</c:v>
                </c:pt>
                <c:pt idx="4">
                  <c:v>816.08868294000001</c:v>
                </c:pt>
                <c:pt idx="5">
                  <c:v>780.53220126999997</c:v>
                </c:pt>
                <c:pt idx="6">
                  <c:v>649.85605196000006</c:v>
                </c:pt>
              </c:numCache>
            </c:numRef>
          </c:val>
          <c:extLst>
            <c:ext xmlns:c16="http://schemas.microsoft.com/office/drawing/2014/chart" uri="{C3380CC4-5D6E-409C-BE32-E72D297353CC}">
              <c16:uniqueId val="{00000005-31B4-461A-BDB2-3B1D9FAEBAA8}"/>
            </c:ext>
          </c:extLst>
        </c:ser>
        <c:dLbls>
          <c:showLegendKey val="0"/>
          <c:showVal val="0"/>
          <c:showCatName val="0"/>
          <c:showSerName val="0"/>
          <c:showPercent val="0"/>
          <c:showBubbleSize val="0"/>
        </c:dLbls>
        <c:gapWidth val="50"/>
        <c:overlap val="100"/>
        <c:axId val="2101312415"/>
        <c:axId val="2101299519"/>
      </c:barChart>
      <c:lineChart>
        <c:grouping val="standard"/>
        <c:varyColors val="0"/>
        <c:ser>
          <c:idx val="6"/>
          <c:order val="3"/>
          <c:tx>
            <c:strRef>
              <c:f>'22'!$J$13</c:f>
              <c:strCache>
                <c:ptCount val="1"/>
                <c:pt idx="0">
                  <c:v>NPL, % (r.h.s.)</c:v>
                </c:pt>
              </c:strCache>
            </c:strRef>
          </c:tx>
          <c:spPr>
            <a:ln w="25400" cap="rnd">
              <a:solidFill>
                <a:srgbClr val="7D0532"/>
              </a:solidFill>
              <a:round/>
            </a:ln>
            <a:effectLst/>
          </c:spPr>
          <c:marker>
            <c:symbol val="none"/>
          </c:marker>
          <c:cat>
            <c:strRef>
              <c:f>'22'!$K$9:$Q$9</c:f>
              <c:strCache>
                <c:ptCount val="7"/>
                <c:pt idx="0">
                  <c:v>12.19</c:v>
                </c:pt>
                <c:pt idx="1">
                  <c:v>12.20</c:v>
                </c:pt>
                <c:pt idx="2">
                  <c:v>12.21</c:v>
                </c:pt>
                <c:pt idx="3">
                  <c:v>03.22</c:v>
                </c:pt>
                <c:pt idx="4">
                  <c:v>06.22</c:v>
                </c:pt>
                <c:pt idx="5">
                  <c:v>09.22</c:v>
                </c:pt>
                <c:pt idx="6">
                  <c:v>12.22</c:v>
                </c:pt>
              </c:strCache>
            </c:strRef>
          </c:cat>
          <c:val>
            <c:numRef>
              <c:f>'22'!$K$13:$Q$13</c:f>
              <c:numCache>
                <c:formatCode>0%</c:formatCode>
                <c:ptCount val="7"/>
                <c:pt idx="0">
                  <c:v>8.5161278286919315E-2</c:v>
                </c:pt>
                <c:pt idx="1">
                  <c:v>0.27491153012172248</c:v>
                </c:pt>
                <c:pt idx="2">
                  <c:v>0.15954066706033559</c:v>
                </c:pt>
                <c:pt idx="3">
                  <c:v>0.14007642607666385</c:v>
                </c:pt>
                <c:pt idx="4">
                  <c:v>0.14568507744973661</c:v>
                </c:pt>
                <c:pt idx="5">
                  <c:v>0.15723363161715295</c:v>
                </c:pt>
                <c:pt idx="6">
                  <c:v>0.28000000000000003</c:v>
                </c:pt>
              </c:numCache>
            </c:numRef>
          </c:val>
          <c:smooth val="0"/>
          <c:extLst>
            <c:ext xmlns:c16="http://schemas.microsoft.com/office/drawing/2014/chart" uri="{C3380CC4-5D6E-409C-BE32-E72D297353CC}">
              <c16:uniqueId val="{00000006-31B4-461A-BDB2-3B1D9FAEBAA8}"/>
            </c:ext>
          </c:extLst>
        </c:ser>
        <c:dLbls>
          <c:showLegendKey val="0"/>
          <c:showVal val="0"/>
          <c:showCatName val="0"/>
          <c:showSerName val="0"/>
          <c:showPercent val="0"/>
          <c:showBubbleSize val="0"/>
        </c:dLbls>
        <c:marker val="1"/>
        <c:smooth val="0"/>
        <c:axId val="1289782592"/>
        <c:axId val="1289811712"/>
      </c:line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30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500"/>
        <c:dispUnits>
          <c:builtInUnit val="thousands"/>
        </c:dispUnits>
      </c:valAx>
      <c:valAx>
        <c:axId val="1289811712"/>
        <c:scaling>
          <c:orientation val="minMax"/>
          <c:max val="0.30000000000000004"/>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289782592"/>
        <c:crosses val="max"/>
        <c:crossBetween val="between"/>
        <c:majorUnit val="5.000000000000001E-2"/>
      </c:valAx>
      <c:catAx>
        <c:axId val="1289782592"/>
        <c:scaling>
          <c:orientation val="minMax"/>
        </c:scaling>
        <c:delete val="1"/>
        <c:axPos val="b"/>
        <c:numFmt formatCode="General" sourceLinked="1"/>
        <c:majorTickMark val="out"/>
        <c:minorTickMark val="none"/>
        <c:tickLblPos val="nextTo"/>
        <c:crossAx val="128981171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7.5967944166149548E-3"/>
          <c:y val="0.71834863736270549"/>
          <c:w val="0.99240320558338502"/>
          <c:h val="0.2816513626372945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3176919191919196"/>
          <c:h val="0.61964166666666654"/>
        </c:manualLayout>
      </c:layout>
      <c:barChart>
        <c:barDir val="col"/>
        <c:grouping val="stacked"/>
        <c:varyColors val="0"/>
        <c:ser>
          <c:idx val="1"/>
          <c:order val="0"/>
          <c:tx>
            <c:strRef>
              <c:f>'23'!$H$9</c:f>
              <c:strCache>
                <c:ptCount val="1"/>
                <c:pt idx="0">
                  <c:v>Обов’язкові пайові внески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'23'!$J$8:$P$8</c:f>
              <c:strCache>
                <c:ptCount val="7"/>
                <c:pt idx="0">
                  <c:v>12.19</c:v>
                </c:pt>
                <c:pt idx="1">
                  <c:v>12.20</c:v>
                </c:pt>
                <c:pt idx="2">
                  <c:v>12.21</c:v>
                </c:pt>
                <c:pt idx="3">
                  <c:v>03.22</c:v>
                </c:pt>
                <c:pt idx="4">
                  <c:v>06.22</c:v>
                </c:pt>
                <c:pt idx="5">
                  <c:v>09.22</c:v>
                </c:pt>
                <c:pt idx="6">
                  <c:v>12.22</c:v>
                </c:pt>
              </c:strCache>
            </c:strRef>
          </c:cat>
          <c:val>
            <c:numRef>
              <c:f>'23'!$J$9:$P$9</c:f>
              <c:numCache>
                <c:formatCode>0%</c:formatCode>
                <c:ptCount val="7"/>
                <c:pt idx="0">
                  <c:v>5.1266967778891386E-3</c:v>
                </c:pt>
                <c:pt idx="1">
                  <c:v>4.9859703822602132E-3</c:v>
                </c:pt>
                <c:pt idx="2">
                  <c:v>4.4221449904965409E-3</c:v>
                </c:pt>
                <c:pt idx="3">
                  <c:v>5.4040454257925806E-3</c:v>
                </c:pt>
                <c:pt idx="4">
                  <c:v>5.491822670951955E-3</c:v>
                </c:pt>
                <c:pt idx="5">
                  <c:v>5.8692396543103108E-3</c:v>
                </c:pt>
                <c:pt idx="6">
                  <c:v>6.5953906685869857E-3</c:v>
                </c:pt>
              </c:numCache>
            </c:numRef>
          </c:val>
          <c:extLst xmlns:c15="http://schemas.microsoft.com/office/drawing/2012/chart">
            <c:ext xmlns:c16="http://schemas.microsoft.com/office/drawing/2014/chart" uri="{C3380CC4-5D6E-409C-BE32-E72D297353CC}">
              <c16:uniqueId val="{00000000-CE75-4D65-8999-A6E044232420}"/>
            </c:ext>
          </c:extLst>
        </c:ser>
        <c:ser>
          <c:idx val="2"/>
          <c:order val="1"/>
          <c:tx>
            <c:strRef>
              <c:f>'23'!$H$11</c:f>
              <c:strCache>
                <c:ptCount val="1"/>
                <c:pt idx="0">
                  <c:v>Резервний капітал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'23'!$J$8:$P$8</c:f>
              <c:strCache>
                <c:ptCount val="7"/>
                <c:pt idx="0">
                  <c:v>12.19</c:v>
                </c:pt>
                <c:pt idx="1">
                  <c:v>12.20</c:v>
                </c:pt>
                <c:pt idx="2">
                  <c:v>12.21</c:v>
                </c:pt>
                <c:pt idx="3">
                  <c:v>03.22</c:v>
                </c:pt>
                <c:pt idx="4">
                  <c:v>06.22</c:v>
                </c:pt>
                <c:pt idx="5">
                  <c:v>09.22</c:v>
                </c:pt>
                <c:pt idx="6">
                  <c:v>12.22</c:v>
                </c:pt>
              </c:strCache>
            </c:strRef>
          </c:cat>
          <c:val>
            <c:numRef>
              <c:f>'23'!$J$11:$P$11</c:f>
              <c:numCache>
                <c:formatCode>0%</c:formatCode>
                <c:ptCount val="7"/>
                <c:pt idx="0">
                  <c:v>0.22500946104549036</c:v>
                </c:pt>
                <c:pt idx="1">
                  <c:v>0.24789633024630767</c:v>
                </c:pt>
                <c:pt idx="2">
                  <c:v>0.23842878037526999</c:v>
                </c:pt>
                <c:pt idx="3">
                  <c:v>0.23727210799145965</c:v>
                </c:pt>
                <c:pt idx="4">
                  <c:v>0.24297847998567509</c:v>
                </c:pt>
                <c:pt idx="5">
                  <c:v>0.26722182399345545</c:v>
                </c:pt>
                <c:pt idx="6">
                  <c:v>0.30319890072604438</c:v>
                </c:pt>
              </c:numCache>
            </c:numRef>
          </c:val>
          <c:extLst>
            <c:ext xmlns:c16="http://schemas.microsoft.com/office/drawing/2014/chart" uri="{C3380CC4-5D6E-409C-BE32-E72D297353CC}">
              <c16:uniqueId val="{00000001-CE75-4D65-8999-A6E044232420}"/>
            </c:ext>
          </c:extLst>
        </c:ser>
        <c:ser>
          <c:idx val="3"/>
          <c:order val="2"/>
          <c:tx>
            <c:strRef>
              <c:f>'23'!$H$12</c:f>
              <c:strCache>
                <c:ptCount val="1"/>
                <c:pt idx="0">
                  <c:v>Накопичений прибуток /збиток </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'23'!$J$8:$P$8</c:f>
              <c:strCache>
                <c:ptCount val="7"/>
                <c:pt idx="0">
                  <c:v>12.19</c:v>
                </c:pt>
                <c:pt idx="1">
                  <c:v>12.20</c:v>
                </c:pt>
                <c:pt idx="2">
                  <c:v>12.21</c:v>
                </c:pt>
                <c:pt idx="3">
                  <c:v>03.22</c:v>
                </c:pt>
                <c:pt idx="4">
                  <c:v>06.22</c:v>
                </c:pt>
                <c:pt idx="5">
                  <c:v>09.22</c:v>
                </c:pt>
                <c:pt idx="6">
                  <c:v>12.22</c:v>
                </c:pt>
              </c:strCache>
            </c:strRef>
          </c:cat>
          <c:val>
            <c:numRef>
              <c:f>'23'!$J$12:$P$12</c:f>
              <c:numCache>
                <c:formatCode>0%</c:formatCode>
                <c:ptCount val="7"/>
                <c:pt idx="0">
                  <c:v>4.3288443203349583E-2</c:v>
                </c:pt>
                <c:pt idx="1">
                  <c:v>-9.6423550023926288E-2</c:v>
                </c:pt>
                <c:pt idx="2">
                  <c:v>5.9107630185065457E-2</c:v>
                </c:pt>
                <c:pt idx="3">
                  <c:v>2.0174145726046196E-2</c:v>
                </c:pt>
                <c:pt idx="4">
                  <c:v>3.816776723825286E-2</c:v>
                </c:pt>
                <c:pt idx="5">
                  <c:v>3.3950612929157041E-2</c:v>
                </c:pt>
                <c:pt idx="6">
                  <c:v>-1.8808796242456856E-2</c:v>
                </c:pt>
              </c:numCache>
            </c:numRef>
          </c:val>
          <c:extLst>
            <c:ext xmlns:c16="http://schemas.microsoft.com/office/drawing/2014/chart" uri="{C3380CC4-5D6E-409C-BE32-E72D297353CC}">
              <c16:uniqueId val="{00000002-CE75-4D65-8999-A6E044232420}"/>
            </c:ext>
          </c:extLst>
        </c:ser>
        <c:ser>
          <c:idx val="4"/>
          <c:order val="3"/>
          <c:tx>
            <c:strRef>
              <c:f>'23'!$H$10</c:f>
              <c:strCache>
                <c:ptCount val="1"/>
                <c:pt idx="0">
                  <c:v>Додаткові поворотні внески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'23'!$J$8:$P$8</c:f>
              <c:strCache>
                <c:ptCount val="7"/>
                <c:pt idx="0">
                  <c:v>12.19</c:v>
                </c:pt>
                <c:pt idx="1">
                  <c:v>12.20</c:v>
                </c:pt>
                <c:pt idx="2">
                  <c:v>12.21</c:v>
                </c:pt>
                <c:pt idx="3">
                  <c:v>03.22</c:v>
                </c:pt>
                <c:pt idx="4">
                  <c:v>06.22</c:v>
                </c:pt>
                <c:pt idx="5">
                  <c:v>09.22</c:v>
                </c:pt>
                <c:pt idx="6">
                  <c:v>12.22</c:v>
                </c:pt>
              </c:strCache>
            </c:strRef>
          </c:cat>
          <c:val>
            <c:numRef>
              <c:f>'23'!$J$10:$P$10</c:f>
              <c:numCache>
                <c:formatCode>0%</c:formatCode>
                <c:ptCount val="7"/>
                <c:pt idx="0">
                  <c:v>0.16092103182693715</c:v>
                </c:pt>
                <c:pt idx="1">
                  <c:v>0.1336438258216931</c:v>
                </c:pt>
                <c:pt idx="2">
                  <c:v>0.11367214539211368</c:v>
                </c:pt>
                <c:pt idx="3">
                  <c:v>0.11724547390803193</c:v>
                </c:pt>
                <c:pt idx="4">
                  <c:v>0.11918014105139502</c:v>
                </c:pt>
                <c:pt idx="5">
                  <c:v>0.11075020858954979</c:v>
                </c:pt>
                <c:pt idx="6">
                  <c:v>0.11127631351589604</c:v>
                </c:pt>
              </c:numCache>
            </c:numRef>
          </c:val>
          <c:extLst>
            <c:ext xmlns:c16="http://schemas.microsoft.com/office/drawing/2014/chart" uri="{C3380CC4-5D6E-409C-BE32-E72D297353CC}">
              <c16:uniqueId val="{00000003-CE75-4D65-8999-A6E044232420}"/>
            </c:ext>
          </c:extLst>
        </c:ser>
        <c:ser>
          <c:idx val="5"/>
          <c:order val="4"/>
          <c:tx>
            <c:strRef>
              <c:f>'23'!$H$13</c:f>
              <c:strCache>
                <c:ptCount val="1"/>
                <c:pt idx="0">
                  <c:v>Депозити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'23'!$J$8:$P$8</c:f>
              <c:strCache>
                <c:ptCount val="7"/>
                <c:pt idx="0">
                  <c:v>12.19</c:v>
                </c:pt>
                <c:pt idx="1">
                  <c:v>12.20</c:v>
                </c:pt>
                <c:pt idx="2">
                  <c:v>12.21</c:v>
                </c:pt>
                <c:pt idx="3">
                  <c:v>03.22</c:v>
                </c:pt>
                <c:pt idx="4">
                  <c:v>06.22</c:v>
                </c:pt>
                <c:pt idx="5">
                  <c:v>09.22</c:v>
                </c:pt>
                <c:pt idx="6">
                  <c:v>12.22</c:v>
                </c:pt>
              </c:strCache>
            </c:strRef>
          </c:cat>
          <c:val>
            <c:numRef>
              <c:f>'23'!$J$13:$P$13</c:f>
              <c:numCache>
                <c:formatCode>0%</c:formatCode>
                <c:ptCount val="7"/>
                <c:pt idx="0">
                  <c:v>0.50403291936589367</c:v>
                </c:pt>
                <c:pt idx="1">
                  <c:v>0.65599105695695192</c:v>
                </c:pt>
                <c:pt idx="2">
                  <c:v>0.52162221859633329</c:v>
                </c:pt>
                <c:pt idx="3">
                  <c:v>0.53412906669000615</c:v>
                </c:pt>
                <c:pt idx="4">
                  <c:v>0.51401315326980479</c:v>
                </c:pt>
                <c:pt idx="5">
                  <c:v>0.49336783142518897</c:v>
                </c:pt>
                <c:pt idx="6">
                  <c:v>0.49941545594405107</c:v>
                </c:pt>
              </c:numCache>
            </c:numRef>
          </c:val>
          <c:extLst>
            <c:ext xmlns:c16="http://schemas.microsoft.com/office/drawing/2014/chart" uri="{C3380CC4-5D6E-409C-BE32-E72D297353CC}">
              <c16:uniqueId val="{00000004-CE75-4D65-8999-A6E044232420}"/>
            </c:ext>
          </c:extLst>
        </c:ser>
        <c:ser>
          <c:idx val="6"/>
          <c:order val="5"/>
          <c:tx>
            <c:strRef>
              <c:f>'23'!$H$14</c:f>
              <c:strCache>
                <c:ptCount val="1"/>
                <c:pt idx="0">
                  <c:v>Кошти ОКС, КС, банків, інші зобов’язання</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'23'!$J$8:$P$8</c:f>
              <c:strCache>
                <c:ptCount val="7"/>
                <c:pt idx="0">
                  <c:v>12.19</c:v>
                </c:pt>
                <c:pt idx="1">
                  <c:v>12.20</c:v>
                </c:pt>
                <c:pt idx="2">
                  <c:v>12.21</c:v>
                </c:pt>
                <c:pt idx="3">
                  <c:v>03.22</c:v>
                </c:pt>
                <c:pt idx="4">
                  <c:v>06.22</c:v>
                </c:pt>
                <c:pt idx="5">
                  <c:v>09.22</c:v>
                </c:pt>
                <c:pt idx="6">
                  <c:v>12.22</c:v>
                </c:pt>
              </c:strCache>
            </c:strRef>
          </c:cat>
          <c:val>
            <c:numRef>
              <c:f>'23'!$J$14:$P$14</c:f>
              <c:numCache>
                <c:formatCode>0%</c:formatCode>
                <c:ptCount val="7"/>
                <c:pt idx="0">
                  <c:v>5.9703057411390238E-2</c:v>
                </c:pt>
                <c:pt idx="1">
                  <c:v>5.1399747006935434E-2</c:v>
                </c:pt>
                <c:pt idx="2">
                  <c:v>0.06</c:v>
                </c:pt>
                <c:pt idx="3">
                  <c:v>0.09</c:v>
                </c:pt>
                <c:pt idx="4">
                  <c:v>0.08</c:v>
                </c:pt>
                <c:pt idx="5">
                  <c:v>8.5452964975314905E-2</c:v>
                </c:pt>
                <c:pt idx="6">
                  <c:v>9.4316349838916652E-2</c:v>
                </c:pt>
              </c:numCache>
            </c:numRef>
          </c:val>
          <c:extLst>
            <c:ext xmlns:c16="http://schemas.microsoft.com/office/drawing/2014/chart" uri="{C3380CC4-5D6E-409C-BE32-E72D297353CC}">
              <c16:uniqueId val="{00000005-CE75-4D65-8999-A6E044232420}"/>
            </c:ext>
          </c:extLst>
        </c:ser>
        <c:dLbls>
          <c:dLblPos val="ctr"/>
          <c:showLegendKey val="0"/>
          <c:showVal val="1"/>
          <c:showCatName val="0"/>
          <c:showSerName val="0"/>
          <c:showPercent val="0"/>
          <c:showBubbleSize val="0"/>
        </c:dLbls>
        <c:gapWidth val="50"/>
        <c:overlap val="100"/>
        <c:axId val="1618191648"/>
        <c:axId val="1618182912"/>
        <c:extLst>
          <c:ext xmlns:c15="http://schemas.microsoft.com/office/drawing/2012/chart" uri="{02D57815-91ED-43cb-92C2-25804820EDAC}">
            <c15:filteredBarSeries>
              <c15:ser>
                <c:idx val="7"/>
                <c:order val="6"/>
                <c:tx>
                  <c:strRef>
                    <c:extLst>
                      <c:ext uri="{02D57815-91ED-43cb-92C2-25804820EDAC}">
                        <c15:formulaRef>
                          <c15:sqref>'23'!$H$15</c15:sqref>
                        </c15:formulaRef>
                      </c:ext>
                    </c:extLst>
                    <c:strCache>
                      <c:ptCount val="1"/>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extLst>
                      <c:ext uri="{02D57815-91ED-43cb-92C2-25804820EDAC}">
                        <c15:formulaRef>
                          <c15:sqref>'23'!$J$8:$P$8</c15:sqref>
                        </c15:formulaRef>
                      </c:ext>
                    </c:extLst>
                    <c:strCache>
                      <c:ptCount val="7"/>
                      <c:pt idx="0">
                        <c:v>12.19</c:v>
                      </c:pt>
                      <c:pt idx="1">
                        <c:v>12.20</c:v>
                      </c:pt>
                      <c:pt idx="2">
                        <c:v>12.21</c:v>
                      </c:pt>
                      <c:pt idx="3">
                        <c:v>03.22</c:v>
                      </c:pt>
                      <c:pt idx="4">
                        <c:v>06.22</c:v>
                      </c:pt>
                      <c:pt idx="5">
                        <c:v>09.22</c:v>
                      </c:pt>
                      <c:pt idx="6">
                        <c:v>12.22</c:v>
                      </c:pt>
                    </c:strCache>
                  </c:strRef>
                </c:cat>
                <c:val>
                  <c:numRef>
                    <c:extLst>
                      <c:ext uri="{02D57815-91ED-43cb-92C2-25804820EDAC}">
                        <c15:formulaRef>
                          <c15:sqref>'23'!$J$15:$N$15</c15:sqref>
                        </c15:formulaRef>
                      </c:ext>
                    </c:extLst>
                    <c:numCache>
                      <c:formatCode>0%</c:formatCode>
                      <c:ptCount val="5"/>
                    </c:numCache>
                  </c:numRef>
                </c:val>
                <c:extLst>
                  <c:ext xmlns:c16="http://schemas.microsoft.com/office/drawing/2014/chart" uri="{C3380CC4-5D6E-409C-BE32-E72D297353CC}">
                    <c16:uniqueId val="{00000006-CE75-4D65-8999-A6E044232420}"/>
                  </c:ext>
                </c:extLst>
              </c15:ser>
            </c15:filteredBarSeries>
          </c:ext>
        </c:extLst>
      </c:barChart>
      <c:catAx>
        <c:axId val="16181916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0.2"/>
      </c:valAx>
      <c:spPr>
        <a:noFill/>
        <a:ln w="9525">
          <a:solidFill>
            <a:srgbClr val="505050"/>
          </a:solidFill>
        </a:ln>
        <a:effectLst/>
        <a:extLst/>
      </c:spPr>
    </c:plotArea>
    <c:legend>
      <c:legendPos val="b"/>
      <c:layout>
        <c:manualLayout>
          <c:xMode val="edge"/>
          <c:yMode val="edge"/>
          <c:x val="0"/>
          <c:y val="0.73754161633157878"/>
          <c:w val="1"/>
          <c:h val="0.2624583836684212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4459747474747482"/>
          <c:h val="0.60698287037037046"/>
        </c:manualLayout>
      </c:layout>
      <c:barChart>
        <c:barDir val="col"/>
        <c:grouping val="stacked"/>
        <c:varyColors val="0"/>
        <c:ser>
          <c:idx val="1"/>
          <c:order val="0"/>
          <c:tx>
            <c:strRef>
              <c:f>'23'!$I$9</c:f>
              <c:strCache>
                <c:ptCount val="1"/>
                <c:pt idx="0">
                  <c:v>Compulsory share contributions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'23'!$J$8:$P$8</c:f>
              <c:strCache>
                <c:ptCount val="7"/>
                <c:pt idx="0">
                  <c:v>12.19</c:v>
                </c:pt>
                <c:pt idx="1">
                  <c:v>12.20</c:v>
                </c:pt>
                <c:pt idx="2">
                  <c:v>12.21</c:v>
                </c:pt>
                <c:pt idx="3">
                  <c:v>03.22</c:v>
                </c:pt>
                <c:pt idx="4">
                  <c:v>06.22</c:v>
                </c:pt>
                <c:pt idx="5">
                  <c:v>09.22</c:v>
                </c:pt>
                <c:pt idx="6">
                  <c:v>12.22</c:v>
                </c:pt>
              </c:strCache>
            </c:strRef>
          </c:cat>
          <c:val>
            <c:numRef>
              <c:f>'23'!$J$9:$P$9</c:f>
              <c:numCache>
                <c:formatCode>0%</c:formatCode>
                <c:ptCount val="7"/>
                <c:pt idx="0">
                  <c:v>5.1266967778891386E-3</c:v>
                </c:pt>
                <c:pt idx="1">
                  <c:v>4.9859703822602132E-3</c:v>
                </c:pt>
                <c:pt idx="2">
                  <c:v>4.4221449904965409E-3</c:v>
                </c:pt>
                <c:pt idx="3">
                  <c:v>5.4040454257925806E-3</c:v>
                </c:pt>
                <c:pt idx="4">
                  <c:v>5.491822670951955E-3</c:v>
                </c:pt>
                <c:pt idx="5">
                  <c:v>5.8692396543103108E-3</c:v>
                </c:pt>
                <c:pt idx="6">
                  <c:v>6.5953906685869857E-3</c:v>
                </c:pt>
              </c:numCache>
            </c:numRef>
          </c:val>
          <c:extLst xmlns:c15="http://schemas.microsoft.com/office/drawing/2012/chart">
            <c:ext xmlns:c16="http://schemas.microsoft.com/office/drawing/2014/chart" uri="{C3380CC4-5D6E-409C-BE32-E72D297353CC}">
              <c16:uniqueId val="{00000000-489B-4476-BB6D-7F5A15EA22AA}"/>
            </c:ext>
          </c:extLst>
        </c:ser>
        <c:ser>
          <c:idx val="2"/>
          <c:order val="1"/>
          <c:tx>
            <c:strRef>
              <c:f>'23'!$I$11</c:f>
              <c:strCache>
                <c:ptCount val="1"/>
                <c:pt idx="0">
                  <c:v>Reserve capital</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'23'!$J$8:$P$8</c:f>
              <c:strCache>
                <c:ptCount val="7"/>
                <c:pt idx="0">
                  <c:v>12.19</c:v>
                </c:pt>
                <c:pt idx="1">
                  <c:v>12.20</c:v>
                </c:pt>
                <c:pt idx="2">
                  <c:v>12.21</c:v>
                </c:pt>
                <c:pt idx="3">
                  <c:v>03.22</c:v>
                </c:pt>
                <c:pt idx="4">
                  <c:v>06.22</c:v>
                </c:pt>
                <c:pt idx="5">
                  <c:v>09.22</c:v>
                </c:pt>
                <c:pt idx="6">
                  <c:v>12.22</c:v>
                </c:pt>
              </c:strCache>
            </c:strRef>
          </c:cat>
          <c:val>
            <c:numRef>
              <c:f>'23'!$J$11:$P$11</c:f>
              <c:numCache>
                <c:formatCode>0%</c:formatCode>
                <c:ptCount val="7"/>
                <c:pt idx="0">
                  <c:v>0.22500946104549036</c:v>
                </c:pt>
                <c:pt idx="1">
                  <c:v>0.24789633024630767</c:v>
                </c:pt>
                <c:pt idx="2">
                  <c:v>0.23842878037526999</c:v>
                </c:pt>
                <c:pt idx="3">
                  <c:v>0.23727210799145965</c:v>
                </c:pt>
                <c:pt idx="4">
                  <c:v>0.24297847998567509</c:v>
                </c:pt>
                <c:pt idx="5">
                  <c:v>0.26722182399345545</c:v>
                </c:pt>
                <c:pt idx="6">
                  <c:v>0.30319890072604438</c:v>
                </c:pt>
              </c:numCache>
            </c:numRef>
          </c:val>
          <c:extLst>
            <c:ext xmlns:c16="http://schemas.microsoft.com/office/drawing/2014/chart" uri="{C3380CC4-5D6E-409C-BE32-E72D297353CC}">
              <c16:uniqueId val="{00000001-489B-4476-BB6D-7F5A15EA22AA}"/>
            </c:ext>
          </c:extLst>
        </c:ser>
        <c:ser>
          <c:idx val="3"/>
          <c:order val="2"/>
          <c:tx>
            <c:strRef>
              <c:f>'23'!$I$12</c:f>
              <c:strCache>
                <c:ptCount val="1"/>
                <c:pt idx="0">
                  <c:v>Accumulated profit / loss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'23'!$J$8:$P$8</c:f>
              <c:strCache>
                <c:ptCount val="7"/>
                <c:pt idx="0">
                  <c:v>12.19</c:v>
                </c:pt>
                <c:pt idx="1">
                  <c:v>12.20</c:v>
                </c:pt>
                <c:pt idx="2">
                  <c:v>12.21</c:v>
                </c:pt>
                <c:pt idx="3">
                  <c:v>03.22</c:v>
                </c:pt>
                <c:pt idx="4">
                  <c:v>06.22</c:v>
                </c:pt>
                <c:pt idx="5">
                  <c:v>09.22</c:v>
                </c:pt>
                <c:pt idx="6">
                  <c:v>12.22</c:v>
                </c:pt>
              </c:strCache>
            </c:strRef>
          </c:cat>
          <c:val>
            <c:numRef>
              <c:f>'23'!$J$12:$P$12</c:f>
              <c:numCache>
                <c:formatCode>0%</c:formatCode>
                <c:ptCount val="7"/>
                <c:pt idx="0">
                  <c:v>4.3288443203349583E-2</c:v>
                </c:pt>
                <c:pt idx="1">
                  <c:v>-9.6423550023926288E-2</c:v>
                </c:pt>
                <c:pt idx="2">
                  <c:v>5.9107630185065457E-2</c:v>
                </c:pt>
                <c:pt idx="3">
                  <c:v>2.0174145726046196E-2</c:v>
                </c:pt>
                <c:pt idx="4">
                  <c:v>3.816776723825286E-2</c:v>
                </c:pt>
                <c:pt idx="5">
                  <c:v>3.3950612929157041E-2</c:v>
                </c:pt>
                <c:pt idx="6">
                  <c:v>-1.8808796242456856E-2</c:v>
                </c:pt>
              </c:numCache>
            </c:numRef>
          </c:val>
          <c:extLst>
            <c:ext xmlns:c16="http://schemas.microsoft.com/office/drawing/2014/chart" uri="{C3380CC4-5D6E-409C-BE32-E72D297353CC}">
              <c16:uniqueId val="{00000002-489B-4476-BB6D-7F5A15EA22AA}"/>
            </c:ext>
          </c:extLst>
        </c:ser>
        <c:ser>
          <c:idx val="4"/>
          <c:order val="3"/>
          <c:tx>
            <c:strRef>
              <c:f>'23'!$I$10</c:f>
              <c:strCache>
                <c:ptCount val="1"/>
                <c:pt idx="0">
                  <c:v>Add. repayable contributions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'23'!$J$8:$P$8</c:f>
              <c:strCache>
                <c:ptCount val="7"/>
                <c:pt idx="0">
                  <c:v>12.19</c:v>
                </c:pt>
                <c:pt idx="1">
                  <c:v>12.20</c:v>
                </c:pt>
                <c:pt idx="2">
                  <c:v>12.21</c:v>
                </c:pt>
                <c:pt idx="3">
                  <c:v>03.22</c:v>
                </c:pt>
                <c:pt idx="4">
                  <c:v>06.22</c:v>
                </c:pt>
                <c:pt idx="5">
                  <c:v>09.22</c:v>
                </c:pt>
                <c:pt idx="6">
                  <c:v>12.22</c:v>
                </c:pt>
              </c:strCache>
            </c:strRef>
          </c:cat>
          <c:val>
            <c:numRef>
              <c:f>'23'!$J$10:$P$10</c:f>
              <c:numCache>
                <c:formatCode>0%</c:formatCode>
                <c:ptCount val="7"/>
                <c:pt idx="0">
                  <c:v>0.16092103182693715</c:v>
                </c:pt>
                <c:pt idx="1">
                  <c:v>0.1336438258216931</c:v>
                </c:pt>
                <c:pt idx="2">
                  <c:v>0.11367214539211368</c:v>
                </c:pt>
                <c:pt idx="3">
                  <c:v>0.11724547390803193</c:v>
                </c:pt>
                <c:pt idx="4">
                  <c:v>0.11918014105139502</c:v>
                </c:pt>
                <c:pt idx="5">
                  <c:v>0.11075020858954979</c:v>
                </c:pt>
                <c:pt idx="6">
                  <c:v>0.11127631351589604</c:v>
                </c:pt>
              </c:numCache>
            </c:numRef>
          </c:val>
          <c:extLst>
            <c:ext xmlns:c16="http://schemas.microsoft.com/office/drawing/2014/chart" uri="{C3380CC4-5D6E-409C-BE32-E72D297353CC}">
              <c16:uniqueId val="{00000003-489B-4476-BB6D-7F5A15EA22AA}"/>
            </c:ext>
          </c:extLst>
        </c:ser>
        <c:ser>
          <c:idx val="5"/>
          <c:order val="4"/>
          <c:tx>
            <c:strRef>
              <c:f>'23'!$I$13</c:f>
              <c:strCache>
                <c:ptCount val="1"/>
                <c:pt idx="0">
                  <c:v>Deposits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'23'!$J$8:$P$8</c:f>
              <c:strCache>
                <c:ptCount val="7"/>
                <c:pt idx="0">
                  <c:v>12.19</c:v>
                </c:pt>
                <c:pt idx="1">
                  <c:v>12.20</c:v>
                </c:pt>
                <c:pt idx="2">
                  <c:v>12.21</c:v>
                </c:pt>
                <c:pt idx="3">
                  <c:v>03.22</c:v>
                </c:pt>
                <c:pt idx="4">
                  <c:v>06.22</c:v>
                </c:pt>
                <c:pt idx="5">
                  <c:v>09.22</c:v>
                </c:pt>
                <c:pt idx="6">
                  <c:v>12.22</c:v>
                </c:pt>
              </c:strCache>
            </c:strRef>
          </c:cat>
          <c:val>
            <c:numRef>
              <c:f>'23'!$J$13:$P$13</c:f>
              <c:numCache>
                <c:formatCode>0%</c:formatCode>
                <c:ptCount val="7"/>
                <c:pt idx="0">
                  <c:v>0.50403291936589367</c:v>
                </c:pt>
                <c:pt idx="1">
                  <c:v>0.65599105695695192</c:v>
                </c:pt>
                <c:pt idx="2">
                  <c:v>0.52162221859633329</c:v>
                </c:pt>
                <c:pt idx="3">
                  <c:v>0.53412906669000615</c:v>
                </c:pt>
                <c:pt idx="4">
                  <c:v>0.51401315326980479</c:v>
                </c:pt>
                <c:pt idx="5">
                  <c:v>0.49336783142518897</c:v>
                </c:pt>
                <c:pt idx="6">
                  <c:v>0.49941545594405107</c:v>
                </c:pt>
              </c:numCache>
            </c:numRef>
          </c:val>
          <c:extLst>
            <c:ext xmlns:c16="http://schemas.microsoft.com/office/drawing/2014/chart" uri="{C3380CC4-5D6E-409C-BE32-E72D297353CC}">
              <c16:uniqueId val="{00000004-489B-4476-BB6D-7F5A15EA22AA}"/>
            </c:ext>
          </c:extLst>
        </c:ser>
        <c:ser>
          <c:idx val="6"/>
          <c:order val="5"/>
          <c:tx>
            <c:strRef>
              <c:f>'23'!$I$14</c:f>
              <c:strCache>
                <c:ptCount val="1"/>
                <c:pt idx="0">
                  <c:v>Funds of UCU, CU, banks, оther liabilities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'23'!$J$8:$P$8</c:f>
              <c:strCache>
                <c:ptCount val="7"/>
                <c:pt idx="0">
                  <c:v>12.19</c:v>
                </c:pt>
                <c:pt idx="1">
                  <c:v>12.20</c:v>
                </c:pt>
                <c:pt idx="2">
                  <c:v>12.21</c:v>
                </c:pt>
                <c:pt idx="3">
                  <c:v>03.22</c:v>
                </c:pt>
                <c:pt idx="4">
                  <c:v>06.22</c:v>
                </c:pt>
                <c:pt idx="5">
                  <c:v>09.22</c:v>
                </c:pt>
                <c:pt idx="6">
                  <c:v>12.22</c:v>
                </c:pt>
              </c:strCache>
            </c:strRef>
          </c:cat>
          <c:val>
            <c:numRef>
              <c:f>'23'!$J$14:$P$14</c:f>
              <c:numCache>
                <c:formatCode>0%</c:formatCode>
                <c:ptCount val="7"/>
                <c:pt idx="0">
                  <c:v>5.9703057411390238E-2</c:v>
                </c:pt>
                <c:pt idx="1">
                  <c:v>5.1399747006935434E-2</c:v>
                </c:pt>
                <c:pt idx="2">
                  <c:v>0.06</c:v>
                </c:pt>
                <c:pt idx="3">
                  <c:v>0.09</c:v>
                </c:pt>
                <c:pt idx="4">
                  <c:v>0.08</c:v>
                </c:pt>
                <c:pt idx="5">
                  <c:v>8.5452964975314905E-2</c:v>
                </c:pt>
                <c:pt idx="6">
                  <c:v>9.4316349838916652E-2</c:v>
                </c:pt>
              </c:numCache>
            </c:numRef>
          </c:val>
          <c:extLst>
            <c:ext xmlns:c16="http://schemas.microsoft.com/office/drawing/2014/chart" uri="{C3380CC4-5D6E-409C-BE32-E72D297353CC}">
              <c16:uniqueId val="{00000005-489B-4476-BB6D-7F5A15EA22AA}"/>
            </c:ext>
          </c:extLst>
        </c:ser>
        <c:dLbls>
          <c:dLblPos val="ctr"/>
          <c:showLegendKey val="0"/>
          <c:showVal val="1"/>
          <c:showCatName val="0"/>
          <c:showSerName val="0"/>
          <c:showPercent val="0"/>
          <c:showBubbleSize val="0"/>
        </c:dLbls>
        <c:gapWidth val="50"/>
        <c:overlap val="100"/>
        <c:axId val="1618191648"/>
        <c:axId val="1618182912"/>
        <c:extLst>
          <c:ext xmlns:c15="http://schemas.microsoft.com/office/drawing/2012/chart" uri="{02D57815-91ED-43cb-92C2-25804820EDAC}">
            <c15:filteredBarSeries>
              <c15:ser>
                <c:idx val="7"/>
                <c:order val="6"/>
                <c:tx>
                  <c:strRef>
                    <c:extLst>
                      <c:ext uri="{02D57815-91ED-43cb-92C2-25804820EDAC}">
                        <c15:formulaRef>
                          <c15:sqref>'23'!$I$15</c15:sqref>
                        </c15:formulaRef>
                      </c:ext>
                    </c:extLst>
                    <c:strCache>
                      <c:ptCount val="1"/>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extLst>
                      <c:ext uri="{02D57815-91ED-43cb-92C2-25804820EDAC}">
                        <c15:formulaRef>
                          <c15:sqref>'23'!$J$8:$P$8</c15:sqref>
                        </c15:formulaRef>
                      </c:ext>
                    </c:extLst>
                    <c:strCache>
                      <c:ptCount val="7"/>
                      <c:pt idx="0">
                        <c:v>12.19</c:v>
                      </c:pt>
                      <c:pt idx="1">
                        <c:v>12.20</c:v>
                      </c:pt>
                      <c:pt idx="2">
                        <c:v>12.21</c:v>
                      </c:pt>
                      <c:pt idx="3">
                        <c:v>03.22</c:v>
                      </c:pt>
                      <c:pt idx="4">
                        <c:v>06.22</c:v>
                      </c:pt>
                      <c:pt idx="5">
                        <c:v>09.22</c:v>
                      </c:pt>
                      <c:pt idx="6">
                        <c:v>12.22</c:v>
                      </c:pt>
                    </c:strCache>
                  </c:strRef>
                </c:cat>
                <c:val>
                  <c:numRef>
                    <c:extLst>
                      <c:ext uri="{02D57815-91ED-43cb-92C2-25804820EDAC}">
                        <c15:formulaRef>
                          <c15:sqref>'23'!$J$15:$N$15</c15:sqref>
                        </c15:formulaRef>
                      </c:ext>
                    </c:extLst>
                    <c:numCache>
                      <c:formatCode>0%</c:formatCode>
                      <c:ptCount val="5"/>
                    </c:numCache>
                  </c:numRef>
                </c:val>
                <c:extLst>
                  <c:ext xmlns:c16="http://schemas.microsoft.com/office/drawing/2014/chart" uri="{C3380CC4-5D6E-409C-BE32-E72D297353CC}">
                    <c16:uniqueId val="{00000006-489B-4476-BB6D-7F5A15EA22AA}"/>
                  </c:ext>
                </c:extLst>
              </c15:ser>
            </c15:filteredBarSeries>
          </c:ext>
        </c:extLst>
      </c:barChart>
      <c:catAx>
        <c:axId val="16181916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073886839182146"/>
          <c:w val="1"/>
          <c:h val="0.2592611316081785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889698705017247E-2"/>
          <c:y val="4.1897696196688324E-2"/>
          <c:w val="0.84878082904926144"/>
          <c:h val="0.54307572021798578"/>
        </c:manualLayout>
      </c:layout>
      <c:barChart>
        <c:barDir val="col"/>
        <c:grouping val="stacked"/>
        <c:varyColors val="0"/>
        <c:ser>
          <c:idx val="3"/>
          <c:order val="0"/>
          <c:tx>
            <c:strRef>
              <c:f>'24'!$L$10</c:f>
              <c:strCache>
                <c:ptCount val="1"/>
                <c:pt idx="0">
                  <c:v>Чисті проц. доходи (члени КС)</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11"/>
              <c:layout>
                <c:manualLayout>
                  <c:x val="4.1322314049586778E-3"/>
                  <c:y val="0"/>
                </c:manualLayout>
              </c:layout>
              <c:tx>
                <c:rich>
                  <a:bodyPr/>
                  <a:lstStyle/>
                  <a:p>
                    <a:r>
                      <a:rPr lang="en-US"/>
                      <a:t>53%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CE-46FB-B6D1-654F81F79A04}"/>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'24'!$H$12:$H$23</c:f>
              <c:strCache>
                <c:ptCount val="12"/>
                <c:pt idx="0">
                  <c:v>І.20</c:v>
                </c:pt>
                <c:pt idx="3">
                  <c:v>ІV.20</c:v>
                </c:pt>
                <c:pt idx="5">
                  <c:v>ІІ.21</c:v>
                </c:pt>
                <c:pt idx="7">
                  <c:v>ІV.21</c:v>
                </c:pt>
                <c:pt idx="9">
                  <c:v>ІІ.22</c:v>
                </c:pt>
                <c:pt idx="11">
                  <c:v>ІV.22</c:v>
                </c:pt>
              </c:strCache>
            </c:strRef>
          </c:cat>
          <c:val>
            <c:numRef>
              <c:f>'24'!$L$12:$L$23</c:f>
              <c:numCache>
                <c:formatCode>0.0</c:formatCode>
                <c:ptCount val="12"/>
                <c:pt idx="0">
                  <c:v>129.93352639000003</c:v>
                </c:pt>
                <c:pt idx="1">
                  <c:v>165.3</c:v>
                </c:pt>
                <c:pt idx="2">
                  <c:v>137.80000000000001</c:v>
                </c:pt>
                <c:pt idx="3" formatCode="General">
                  <c:v>141.30000000000001</c:v>
                </c:pt>
                <c:pt idx="4" formatCode="General">
                  <c:v>135.80000000000001</c:v>
                </c:pt>
                <c:pt idx="5" formatCode="General">
                  <c:v>149.9</c:v>
                </c:pt>
                <c:pt idx="6" formatCode="General">
                  <c:v>159.19999999999999</c:v>
                </c:pt>
                <c:pt idx="7" formatCode="General">
                  <c:v>141.9</c:v>
                </c:pt>
                <c:pt idx="8" formatCode="General">
                  <c:v>120.7</c:v>
                </c:pt>
                <c:pt idx="9" formatCode="General">
                  <c:v>103.7</c:v>
                </c:pt>
                <c:pt idx="10" formatCode="General">
                  <c:v>84.4</c:v>
                </c:pt>
                <c:pt idx="11" formatCode="General">
                  <c:v>53.1</c:v>
                </c:pt>
              </c:numCache>
            </c:numRef>
          </c:val>
          <c:extLst>
            <c:ext xmlns:c16="http://schemas.microsoft.com/office/drawing/2014/chart" uri="{C3380CC4-5D6E-409C-BE32-E72D297353CC}">
              <c16:uniqueId val="{00000001-A3CE-46FB-B6D1-654F81F79A04}"/>
            </c:ext>
          </c:extLst>
        </c:ser>
        <c:ser>
          <c:idx val="1"/>
          <c:order val="1"/>
          <c:tx>
            <c:strRef>
              <c:f>'24'!$J$10</c:f>
              <c:strCache>
                <c:ptCount val="1"/>
                <c:pt idx="0">
                  <c:v>Інші чисті процентні доходи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'24'!$H$12:$H$23</c:f>
              <c:strCache>
                <c:ptCount val="12"/>
                <c:pt idx="0">
                  <c:v>І.20</c:v>
                </c:pt>
                <c:pt idx="3">
                  <c:v>ІV.20</c:v>
                </c:pt>
                <c:pt idx="5">
                  <c:v>ІІ.21</c:v>
                </c:pt>
                <c:pt idx="7">
                  <c:v>ІV.21</c:v>
                </c:pt>
                <c:pt idx="9">
                  <c:v>ІІ.22</c:v>
                </c:pt>
                <c:pt idx="11">
                  <c:v>ІV.22</c:v>
                </c:pt>
              </c:strCache>
            </c:strRef>
          </c:cat>
          <c:val>
            <c:numRef>
              <c:f>'24'!$J$12:$J$23</c:f>
              <c:numCache>
                <c:formatCode>0.0</c:formatCode>
                <c:ptCount val="12"/>
                <c:pt idx="0">
                  <c:v>4.8191994200000021</c:v>
                </c:pt>
                <c:pt idx="1">
                  <c:v>4.9000000000000004</c:v>
                </c:pt>
                <c:pt idx="2">
                  <c:v>4.5999999999999996</c:v>
                </c:pt>
                <c:pt idx="3" formatCode="General">
                  <c:v>5.2</c:v>
                </c:pt>
                <c:pt idx="4" formatCode="General">
                  <c:v>6.5</c:v>
                </c:pt>
                <c:pt idx="5" formatCode="General">
                  <c:v>3.1</c:v>
                </c:pt>
                <c:pt idx="6" formatCode="General">
                  <c:v>3.7</c:v>
                </c:pt>
                <c:pt idx="7" formatCode="General">
                  <c:v>4.5</c:v>
                </c:pt>
                <c:pt idx="8" formatCode="General">
                  <c:v>2.1</c:v>
                </c:pt>
                <c:pt idx="9" formatCode="General">
                  <c:v>2.5</c:v>
                </c:pt>
                <c:pt idx="10" formatCode="General">
                  <c:v>3.8</c:v>
                </c:pt>
                <c:pt idx="11" formatCode="General">
                  <c:v>5.2</c:v>
                </c:pt>
              </c:numCache>
            </c:numRef>
          </c:val>
          <c:extLst>
            <c:ext xmlns:c16="http://schemas.microsoft.com/office/drawing/2014/chart" uri="{C3380CC4-5D6E-409C-BE32-E72D297353CC}">
              <c16:uniqueId val="{00000002-A3CE-46FB-B6D1-654F81F79A04}"/>
            </c:ext>
          </c:extLst>
        </c:ser>
        <c:ser>
          <c:idx val="2"/>
          <c:order val="2"/>
          <c:tx>
            <c:strRef>
              <c:f>'24'!$K$10</c:f>
              <c:strCache>
                <c:ptCount val="1"/>
                <c:pt idx="0">
                  <c:v>Дохід від розформ. резервів</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'24'!$H$12:$H$23</c:f>
              <c:strCache>
                <c:ptCount val="12"/>
                <c:pt idx="0">
                  <c:v>І.20</c:v>
                </c:pt>
                <c:pt idx="3">
                  <c:v>ІV.20</c:v>
                </c:pt>
                <c:pt idx="5">
                  <c:v>ІІ.21</c:v>
                </c:pt>
                <c:pt idx="7">
                  <c:v>ІV.21</c:v>
                </c:pt>
                <c:pt idx="9">
                  <c:v>ІІ.22</c:v>
                </c:pt>
                <c:pt idx="11">
                  <c:v>ІV.22</c:v>
                </c:pt>
              </c:strCache>
            </c:strRef>
          </c:cat>
          <c:val>
            <c:numRef>
              <c:f>'24'!$K$12:$K$23</c:f>
              <c:numCache>
                <c:formatCode>0.0</c:formatCode>
                <c:ptCount val="12"/>
                <c:pt idx="0">
                  <c:v>5.3184688200000005</c:v>
                </c:pt>
                <c:pt idx="1">
                  <c:v>98.7</c:v>
                </c:pt>
                <c:pt idx="2" formatCode="General">
                  <c:v>29.1</c:v>
                </c:pt>
                <c:pt idx="3" formatCode="General">
                  <c:v>5.7</c:v>
                </c:pt>
                <c:pt idx="4">
                  <c:v>16</c:v>
                </c:pt>
                <c:pt idx="5" formatCode="General">
                  <c:v>12.9</c:v>
                </c:pt>
                <c:pt idx="6" formatCode="General">
                  <c:v>17.8</c:v>
                </c:pt>
                <c:pt idx="7" formatCode="General">
                  <c:v>41.8</c:v>
                </c:pt>
                <c:pt idx="8" formatCode="General">
                  <c:v>13.4</c:v>
                </c:pt>
                <c:pt idx="9" formatCode="General">
                  <c:v>10.6</c:v>
                </c:pt>
                <c:pt idx="10" formatCode="General">
                  <c:v>13.4</c:v>
                </c:pt>
                <c:pt idx="11" formatCode="General">
                  <c:v>29.6</c:v>
                </c:pt>
              </c:numCache>
            </c:numRef>
          </c:val>
          <c:extLst>
            <c:ext xmlns:c16="http://schemas.microsoft.com/office/drawing/2014/chart" uri="{C3380CC4-5D6E-409C-BE32-E72D297353CC}">
              <c16:uniqueId val="{00000003-A3CE-46FB-B6D1-654F81F79A04}"/>
            </c:ext>
          </c:extLst>
        </c:ser>
        <c:ser>
          <c:idx val="0"/>
          <c:order val="3"/>
          <c:tx>
            <c:strRef>
              <c:f>'24'!$I$10</c:f>
              <c:strCache>
                <c:ptCount val="1"/>
                <c:pt idx="0">
                  <c:v>Інші доходи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'24'!$H$12:$H$23</c:f>
              <c:strCache>
                <c:ptCount val="12"/>
                <c:pt idx="0">
                  <c:v>І.20</c:v>
                </c:pt>
                <c:pt idx="3">
                  <c:v>ІV.20</c:v>
                </c:pt>
                <c:pt idx="5">
                  <c:v>ІІ.21</c:v>
                </c:pt>
                <c:pt idx="7">
                  <c:v>ІV.21</c:v>
                </c:pt>
                <c:pt idx="9">
                  <c:v>ІІ.22</c:v>
                </c:pt>
                <c:pt idx="11">
                  <c:v>ІV.22</c:v>
                </c:pt>
              </c:strCache>
            </c:strRef>
          </c:cat>
          <c:val>
            <c:numRef>
              <c:f>'24'!$I$12:$I$23</c:f>
              <c:numCache>
                <c:formatCode>0.0</c:formatCode>
                <c:ptCount val="12"/>
                <c:pt idx="0">
                  <c:v>6.1</c:v>
                </c:pt>
                <c:pt idx="1">
                  <c:v>2.45594263</c:v>
                </c:pt>
                <c:pt idx="2">
                  <c:v>2.3182725899999999</c:v>
                </c:pt>
                <c:pt idx="3" formatCode="General">
                  <c:v>1.2</c:v>
                </c:pt>
                <c:pt idx="4" formatCode="General">
                  <c:v>5.6</c:v>
                </c:pt>
                <c:pt idx="5" formatCode="General">
                  <c:v>9.8000000000000007</c:v>
                </c:pt>
                <c:pt idx="6" formatCode="General">
                  <c:v>9.5</c:v>
                </c:pt>
                <c:pt idx="7" formatCode="General">
                  <c:v>13.5</c:v>
                </c:pt>
                <c:pt idx="8" formatCode="General">
                  <c:v>4.8</c:v>
                </c:pt>
                <c:pt idx="9" formatCode="General">
                  <c:v>3.7</c:v>
                </c:pt>
                <c:pt idx="10" formatCode="General">
                  <c:v>3.1</c:v>
                </c:pt>
                <c:pt idx="11" formatCode="General">
                  <c:v>12.7</c:v>
                </c:pt>
              </c:numCache>
            </c:numRef>
          </c:val>
          <c:extLst>
            <c:ext xmlns:c16="http://schemas.microsoft.com/office/drawing/2014/chart" uri="{C3380CC4-5D6E-409C-BE32-E72D297353CC}">
              <c16:uniqueId val="{00000004-A3CE-46FB-B6D1-654F81F79A04}"/>
            </c:ext>
          </c:extLst>
        </c:ser>
        <c:ser>
          <c:idx val="7"/>
          <c:order val="4"/>
          <c:tx>
            <c:strRef>
              <c:f>'24'!$O$10</c:f>
              <c:strCache>
                <c:ptCount val="1"/>
                <c:pt idx="0">
                  <c:v>Непроцентні операційні витрати</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11"/>
              <c:layout>
                <c:manualLayout>
                  <c:x val="4.132231404958526E-3"/>
                  <c:y val="0"/>
                </c:manualLayout>
              </c:layout>
              <c:tx>
                <c:rich>
                  <a:bodyPr/>
                  <a:lstStyle/>
                  <a:p>
                    <a:r>
                      <a:rPr lang="en-US"/>
                      <a:t>-76%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CE-46FB-B6D1-654F81F79A04}"/>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'24'!$H$12:$H$23</c:f>
              <c:strCache>
                <c:ptCount val="12"/>
                <c:pt idx="0">
                  <c:v>І.20</c:v>
                </c:pt>
                <c:pt idx="3">
                  <c:v>ІV.20</c:v>
                </c:pt>
                <c:pt idx="5">
                  <c:v>ІІ.21</c:v>
                </c:pt>
                <c:pt idx="7">
                  <c:v>ІV.21</c:v>
                </c:pt>
                <c:pt idx="9">
                  <c:v>ІІ.22</c:v>
                </c:pt>
                <c:pt idx="11">
                  <c:v>ІV.22</c:v>
                </c:pt>
              </c:strCache>
            </c:strRef>
          </c:cat>
          <c:val>
            <c:numRef>
              <c:f>'24'!$O$12:$O$23</c:f>
              <c:numCache>
                <c:formatCode>0.0</c:formatCode>
                <c:ptCount val="12"/>
                <c:pt idx="0">
                  <c:v>-117.16340758000003</c:v>
                </c:pt>
                <c:pt idx="1">
                  <c:v>-104.7</c:v>
                </c:pt>
                <c:pt idx="2">
                  <c:v>-117.1</c:v>
                </c:pt>
                <c:pt idx="3">
                  <c:v>-143.69999999999999</c:v>
                </c:pt>
                <c:pt idx="4">
                  <c:v>-116.9</c:v>
                </c:pt>
                <c:pt idx="5">
                  <c:v>-125.7</c:v>
                </c:pt>
                <c:pt idx="6">
                  <c:v>-126.8</c:v>
                </c:pt>
                <c:pt idx="7">
                  <c:v>-156.89999999999998</c:v>
                </c:pt>
                <c:pt idx="8">
                  <c:v>-91.6</c:v>
                </c:pt>
                <c:pt idx="9">
                  <c:v>-76.899999999999991</c:v>
                </c:pt>
                <c:pt idx="10">
                  <c:v>-76.2</c:v>
                </c:pt>
                <c:pt idx="11">
                  <c:v>-76</c:v>
                </c:pt>
              </c:numCache>
            </c:numRef>
          </c:val>
          <c:extLst>
            <c:ext xmlns:c16="http://schemas.microsoft.com/office/drawing/2014/chart" uri="{C3380CC4-5D6E-409C-BE32-E72D297353CC}">
              <c16:uniqueId val="{00000006-A3CE-46FB-B6D1-654F81F79A04}"/>
            </c:ext>
          </c:extLst>
        </c:ser>
        <c:ser>
          <c:idx val="5"/>
          <c:order val="5"/>
          <c:tx>
            <c:strRef>
              <c:f>'24'!$M$10</c:f>
              <c:strCache>
                <c:ptCount val="1"/>
                <c:pt idx="0">
                  <c:v>Витрати на форм. резервів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11"/>
              <c:layout>
                <c:manualLayout>
                  <c:x val="4.132231404958526E-3"/>
                  <c:y val="0"/>
                </c:manualLayout>
              </c:layout>
              <c:tx>
                <c:rich>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Arial"/>
                        <a:ea typeface="Arial"/>
                        <a:cs typeface="Arial"/>
                      </a:defRPr>
                    </a:pPr>
                    <a:r>
                      <a:rPr lang="en-US" sz="700">
                        <a:solidFill>
                          <a:schemeClr val="bg1"/>
                        </a:solidFill>
                      </a:rPr>
                      <a:t>-81%</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CE-46FB-B6D1-654F81F79A0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'24'!$H$12:$H$23</c:f>
              <c:strCache>
                <c:ptCount val="12"/>
                <c:pt idx="0">
                  <c:v>І.20</c:v>
                </c:pt>
                <c:pt idx="3">
                  <c:v>ІV.20</c:v>
                </c:pt>
                <c:pt idx="5">
                  <c:v>ІІ.21</c:v>
                </c:pt>
                <c:pt idx="7">
                  <c:v>ІV.21</c:v>
                </c:pt>
                <c:pt idx="9">
                  <c:v>ІІ.22</c:v>
                </c:pt>
                <c:pt idx="11">
                  <c:v>ІV.22</c:v>
                </c:pt>
              </c:strCache>
            </c:strRef>
          </c:cat>
          <c:val>
            <c:numRef>
              <c:f>'24'!$M$12:$M$23</c:f>
              <c:numCache>
                <c:formatCode>0.0</c:formatCode>
                <c:ptCount val="12"/>
                <c:pt idx="0">
                  <c:v>-77.5</c:v>
                </c:pt>
                <c:pt idx="1">
                  <c:v>-84.4</c:v>
                </c:pt>
                <c:pt idx="2">
                  <c:v>-49.7</c:v>
                </c:pt>
                <c:pt idx="3">
                  <c:v>-358.72537997000001</c:v>
                </c:pt>
                <c:pt idx="4">
                  <c:v>-33.973042640000003</c:v>
                </c:pt>
                <c:pt idx="5">
                  <c:v>-22.513586280000002</c:v>
                </c:pt>
                <c:pt idx="6">
                  <c:v>-38.920519539999994</c:v>
                </c:pt>
                <c:pt idx="7">
                  <c:v>-45.347445750000013</c:v>
                </c:pt>
                <c:pt idx="8">
                  <c:v>-49.344542600000011</c:v>
                </c:pt>
                <c:pt idx="9">
                  <c:v>-11.888842459999994</c:v>
                </c:pt>
                <c:pt idx="10">
                  <c:v>-38.106437499999998</c:v>
                </c:pt>
                <c:pt idx="11">
                  <c:v>-81.465822160000002</c:v>
                </c:pt>
              </c:numCache>
            </c:numRef>
          </c:val>
          <c:extLst>
            <c:ext xmlns:c16="http://schemas.microsoft.com/office/drawing/2014/chart" uri="{C3380CC4-5D6E-409C-BE32-E72D297353CC}">
              <c16:uniqueId val="{00000008-A3CE-46FB-B6D1-654F81F79A04}"/>
            </c:ext>
          </c:extLst>
        </c:ser>
        <c:ser>
          <c:idx val="6"/>
          <c:order val="6"/>
          <c:tx>
            <c:strRef>
              <c:f>'24'!$N$10</c:f>
              <c:strCache>
                <c:ptCount val="1"/>
                <c:pt idx="0">
                  <c:v>Інші витрати</c:v>
                </c:pt>
              </c:strCache>
            </c:strRef>
          </c:tx>
          <c:spPr>
            <a:solidFill>
              <a:schemeClr val="accent1">
                <a:lumMod val="60000"/>
              </a:schemeClr>
            </a:solidFill>
            <a:ln>
              <a:noFill/>
            </a:ln>
            <a:effectLst/>
          </c:spPr>
          <c:invertIfNegative val="0"/>
          <c:cat>
            <c:strRef>
              <c:f>'24'!$H$12:$H$23</c:f>
              <c:strCache>
                <c:ptCount val="12"/>
                <c:pt idx="0">
                  <c:v>І.20</c:v>
                </c:pt>
                <c:pt idx="3">
                  <c:v>ІV.20</c:v>
                </c:pt>
                <c:pt idx="5">
                  <c:v>ІІ.21</c:v>
                </c:pt>
                <c:pt idx="7">
                  <c:v>ІV.21</c:v>
                </c:pt>
                <c:pt idx="9">
                  <c:v>ІІ.22</c:v>
                </c:pt>
                <c:pt idx="11">
                  <c:v>ІV.22</c:v>
                </c:pt>
              </c:strCache>
            </c:strRef>
          </c:cat>
          <c:val>
            <c:numRef>
              <c:f>'24'!$N$12:$N$23</c:f>
              <c:numCache>
                <c:formatCode>0.0</c:formatCode>
                <c:ptCount val="12"/>
                <c:pt idx="0">
                  <c:v>-1.32070095</c:v>
                </c:pt>
                <c:pt idx="1">
                  <c:v>-15.4</c:v>
                </c:pt>
                <c:pt idx="2">
                  <c:v>-6.5</c:v>
                </c:pt>
                <c:pt idx="3" formatCode="General">
                  <c:v>-20.3</c:v>
                </c:pt>
                <c:pt idx="4" formatCode="General">
                  <c:v>-2.2999999999999998</c:v>
                </c:pt>
                <c:pt idx="5" formatCode="General">
                  <c:v>-4.0999999999999996</c:v>
                </c:pt>
                <c:pt idx="6" formatCode="General">
                  <c:v>-3.8</c:v>
                </c:pt>
                <c:pt idx="7" formatCode="General">
                  <c:v>-3.9</c:v>
                </c:pt>
                <c:pt idx="8" formatCode="General">
                  <c:v>-4.7</c:v>
                </c:pt>
                <c:pt idx="9" formatCode="General">
                  <c:v>-1.4</c:v>
                </c:pt>
                <c:pt idx="10" formatCode="General">
                  <c:v>-1.7</c:v>
                </c:pt>
                <c:pt idx="11" formatCode="General">
                  <c:v>-5.3</c:v>
                </c:pt>
              </c:numCache>
            </c:numRef>
          </c:val>
          <c:extLst>
            <c:ext xmlns:c16="http://schemas.microsoft.com/office/drawing/2014/chart" uri="{C3380CC4-5D6E-409C-BE32-E72D297353CC}">
              <c16:uniqueId val="{00000009-A3CE-46FB-B6D1-654F81F79A04}"/>
            </c:ext>
          </c:extLst>
        </c:ser>
        <c:dLbls>
          <c:showLegendKey val="0"/>
          <c:showVal val="0"/>
          <c:showCatName val="0"/>
          <c:showSerName val="0"/>
          <c:showPercent val="0"/>
          <c:showBubbleSize val="0"/>
        </c:dLbls>
        <c:gapWidth val="50"/>
        <c:overlap val="100"/>
        <c:axId val="789548760"/>
        <c:axId val="789548432"/>
      </c:barChart>
      <c:catAx>
        <c:axId val="789548760"/>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89548432"/>
        <c:crosses val="autoZero"/>
        <c:auto val="1"/>
        <c:lblAlgn val="ctr"/>
        <c:lblOffset val="100"/>
        <c:tickLblSkip val="1"/>
        <c:noMultiLvlLbl val="0"/>
      </c:catAx>
      <c:valAx>
        <c:axId val="789548432"/>
        <c:scaling>
          <c:orientation val="minMax"/>
          <c:max val="300"/>
          <c:min val="-60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89548760"/>
        <c:crosses val="autoZero"/>
        <c:crossBetween val="between"/>
        <c:majorUnit val="100"/>
        <c:minorUnit val="0.5"/>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65889274331736358"/>
          <c:w val="0.99596168204893321"/>
          <c:h val="0.3411072566826364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889698705017247E-2"/>
          <c:y val="4.1897696196688324E-2"/>
          <c:w val="0.84878082904926144"/>
          <c:h val="0.54307572021798578"/>
        </c:manualLayout>
      </c:layout>
      <c:barChart>
        <c:barDir val="col"/>
        <c:grouping val="stacked"/>
        <c:varyColors val="0"/>
        <c:ser>
          <c:idx val="3"/>
          <c:order val="0"/>
          <c:tx>
            <c:strRef>
              <c:f>'24'!$L$11</c:f>
              <c:strCache>
                <c:ptCount val="1"/>
                <c:pt idx="0">
                  <c:v>Net interest income (CU members)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11"/>
              <c:tx>
                <c:rich>
                  <a:bodyPr/>
                  <a:lstStyle/>
                  <a:p>
                    <a:r>
                      <a:rPr lang="en-US"/>
                      <a:t>53%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7F-4128-A490-FABA7F138A63}"/>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'24'!$G$12:$G$23</c:f>
              <c:strCache>
                <c:ptCount val="12"/>
                <c:pt idx="0">
                  <c:v>Q1.20</c:v>
                </c:pt>
                <c:pt idx="3">
                  <c:v>Q4.20</c:v>
                </c:pt>
                <c:pt idx="5">
                  <c:v>Q2.21</c:v>
                </c:pt>
                <c:pt idx="7">
                  <c:v>Q4.21</c:v>
                </c:pt>
                <c:pt idx="9">
                  <c:v>Q2.22</c:v>
                </c:pt>
                <c:pt idx="11">
                  <c:v>Q4.22</c:v>
                </c:pt>
              </c:strCache>
            </c:strRef>
          </c:cat>
          <c:val>
            <c:numRef>
              <c:f>'24'!$L$12:$L$23</c:f>
              <c:numCache>
                <c:formatCode>0.0</c:formatCode>
                <c:ptCount val="12"/>
                <c:pt idx="0">
                  <c:v>129.93352639000003</c:v>
                </c:pt>
                <c:pt idx="1">
                  <c:v>165.3</c:v>
                </c:pt>
                <c:pt idx="2">
                  <c:v>137.80000000000001</c:v>
                </c:pt>
                <c:pt idx="3" formatCode="General">
                  <c:v>141.30000000000001</c:v>
                </c:pt>
                <c:pt idx="4" formatCode="General">
                  <c:v>135.80000000000001</c:v>
                </c:pt>
                <c:pt idx="5" formatCode="General">
                  <c:v>149.9</c:v>
                </c:pt>
                <c:pt idx="6" formatCode="General">
                  <c:v>159.19999999999999</c:v>
                </c:pt>
                <c:pt idx="7" formatCode="General">
                  <c:v>141.9</c:v>
                </c:pt>
                <c:pt idx="8" formatCode="General">
                  <c:v>120.7</c:v>
                </c:pt>
                <c:pt idx="9" formatCode="General">
                  <c:v>103.7</c:v>
                </c:pt>
                <c:pt idx="10" formatCode="General">
                  <c:v>84.4</c:v>
                </c:pt>
                <c:pt idx="11" formatCode="General">
                  <c:v>53.1</c:v>
                </c:pt>
              </c:numCache>
            </c:numRef>
          </c:val>
          <c:extLst>
            <c:ext xmlns:c16="http://schemas.microsoft.com/office/drawing/2014/chart" uri="{C3380CC4-5D6E-409C-BE32-E72D297353CC}">
              <c16:uniqueId val="{00000001-947F-4128-A490-FABA7F138A63}"/>
            </c:ext>
          </c:extLst>
        </c:ser>
        <c:ser>
          <c:idx val="1"/>
          <c:order val="1"/>
          <c:tx>
            <c:strRef>
              <c:f>'24'!$J$11</c:f>
              <c:strCache>
                <c:ptCount val="1"/>
                <c:pt idx="0">
                  <c:v>Other net interest income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'24'!$G$12:$G$23</c:f>
              <c:strCache>
                <c:ptCount val="12"/>
                <c:pt idx="0">
                  <c:v>Q1.20</c:v>
                </c:pt>
                <c:pt idx="3">
                  <c:v>Q4.20</c:v>
                </c:pt>
                <c:pt idx="5">
                  <c:v>Q2.21</c:v>
                </c:pt>
                <c:pt idx="7">
                  <c:v>Q4.21</c:v>
                </c:pt>
                <c:pt idx="9">
                  <c:v>Q2.22</c:v>
                </c:pt>
                <c:pt idx="11">
                  <c:v>Q4.22</c:v>
                </c:pt>
              </c:strCache>
            </c:strRef>
          </c:cat>
          <c:val>
            <c:numRef>
              <c:f>'24'!$J$12:$J$23</c:f>
              <c:numCache>
                <c:formatCode>0.0</c:formatCode>
                <c:ptCount val="12"/>
                <c:pt idx="0">
                  <c:v>4.8191994200000021</c:v>
                </c:pt>
                <c:pt idx="1">
                  <c:v>4.9000000000000004</c:v>
                </c:pt>
                <c:pt idx="2">
                  <c:v>4.5999999999999996</c:v>
                </c:pt>
                <c:pt idx="3" formatCode="General">
                  <c:v>5.2</c:v>
                </c:pt>
                <c:pt idx="4" formatCode="General">
                  <c:v>6.5</c:v>
                </c:pt>
                <c:pt idx="5" formatCode="General">
                  <c:v>3.1</c:v>
                </c:pt>
                <c:pt idx="6" formatCode="General">
                  <c:v>3.7</c:v>
                </c:pt>
                <c:pt idx="7" formatCode="General">
                  <c:v>4.5</c:v>
                </c:pt>
                <c:pt idx="8" formatCode="General">
                  <c:v>2.1</c:v>
                </c:pt>
                <c:pt idx="9" formatCode="General">
                  <c:v>2.5</c:v>
                </c:pt>
                <c:pt idx="10" formatCode="General">
                  <c:v>3.8</c:v>
                </c:pt>
                <c:pt idx="11" formatCode="General">
                  <c:v>5.2</c:v>
                </c:pt>
              </c:numCache>
            </c:numRef>
          </c:val>
          <c:extLst>
            <c:ext xmlns:c16="http://schemas.microsoft.com/office/drawing/2014/chart" uri="{C3380CC4-5D6E-409C-BE32-E72D297353CC}">
              <c16:uniqueId val="{00000002-947F-4128-A490-FABA7F138A63}"/>
            </c:ext>
          </c:extLst>
        </c:ser>
        <c:ser>
          <c:idx val="2"/>
          <c:order val="2"/>
          <c:tx>
            <c:strRef>
              <c:f>'24'!$K$11</c:f>
              <c:strCache>
                <c:ptCount val="1"/>
                <c:pt idx="0">
                  <c:v>Income from disbandment of reserves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'24'!$G$12:$G$23</c:f>
              <c:strCache>
                <c:ptCount val="12"/>
                <c:pt idx="0">
                  <c:v>Q1.20</c:v>
                </c:pt>
                <c:pt idx="3">
                  <c:v>Q4.20</c:v>
                </c:pt>
                <c:pt idx="5">
                  <c:v>Q2.21</c:v>
                </c:pt>
                <c:pt idx="7">
                  <c:v>Q4.21</c:v>
                </c:pt>
                <c:pt idx="9">
                  <c:v>Q2.22</c:v>
                </c:pt>
                <c:pt idx="11">
                  <c:v>Q4.22</c:v>
                </c:pt>
              </c:strCache>
            </c:strRef>
          </c:cat>
          <c:val>
            <c:numRef>
              <c:f>'24'!$K$12:$K$23</c:f>
              <c:numCache>
                <c:formatCode>0.0</c:formatCode>
                <c:ptCount val="12"/>
                <c:pt idx="0">
                  <c:v>5.3184688200000005</c:v>
                </c:pt>
                <c:pt idx="1">
                  <c:v>98.7</c:v>
                </c:pt>
                <c:pt idx="2" formatCode="General">
                  <c:v>29.1</c:v>
                </c:pt>
                <c:pt idx="3" formatCode="General">
                  <c:v>5.7</c:v>
                </c:pt>
                <c:pt idx="4">
                  <c:v>16</c:v>
                </c:pt>
                <c:pt idx="5" formatCode="General">
                  <c:v>12.9</c:v>
                </c:pt>
                <c:pt idx="6" formatCode="General">
                  <c:v>17.8</c:v>
                </c:pt>
                <c:pt idx="7" formatCode="General">
                  <c:v>41.8</c:v>
                </c:pt>
                <c:pt idx="8" formatCode="General">
                  <c:v>13.4</c:v>
                </c:pt>
                <c:pt idx="9" formatCode="General">
                  <c:v>10.6</c:v>
                </c:pt>
                <c:pt idx="10" formatCode="General">
                  <c:v>13.4</c:v>
                </c:pt>
                <c:pt idx="11" formatCode="General">
                  <c:v>29.6</c:v>
                </c:pt>
              </c:numCache>
            </c:numRef>
          </c:val>
          <c:extLst>
            <c:ext xmlns:c16="http://schemas.microsoft.com/office/drawing/2014/chart" uri="{C3380CC4-5D6E-409C-BE32-E72D297353CC}">
              <c16:uniqueId val="{00000003-947F-4128-A490-FABA7F138A63}"/>
            </c:ext>
          </c:extLst>
        </c:ser>
        <c:ser>
          <c:idx val="0"/>
          <c:order val="3"/>
          <c:tx>
            <c:strRef>
              <c:f>'24'!$I$11</c:f>
              <c:strCache>
                <c:ptCount val="1"/>
                <c:pt idx="0">
                  <c:v>Other income</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'24'!$G$12:$G$23</c:f>
              <c:strCache>
                <c:ptCount val="12"/>
                <c:pt idx="0">
                  <c:v>Q1.20</c:v>
                </c:pt>
                <c:pt idx="3">
                  <c:v>Q4.20</c:v>
                </c:pt>
                <c:pt idx="5">
                  <c:v>Q2.21</c:v>
                </c:pt>
                <c:pt idx="7">
                  <c:v>Q4.21</c:v>
                </c:pt>
                <c:pt idx="9">
                  <c:v>Q2.22</c:v>
                </c:pt>
                <c:pt idx="11">
                  <c:v>Q4.22</c:v>
                </c:pt>
              </c:strCache>
            </c:strRef>
          </c:cat>
          <c:val>
            <c:numRef>
              <c:f>'24'!$I$12:$I$23</c:f>
              <c:numCache>
                <c:formatCode>0.0</c:formatCode>
                <c:ptCount val="12"/>
                <c:pt idx="0">
                  <c:v>6.1</c:v>
                </c:pt>
                <c:pt idx="1">
                  <c:v>2.45594263</c:v>
                </c:pt>
                <c:pt idx="2">
                  <c:v>2.3182725899999999</c:v>
                </c:pt>
                <c:pt idx="3" formatCode="General">
                  <c:v>1.2</c:v>
                </c:pt>
                <c:pt idx="4" formatCode="General">
                  <c:v>5.6</c:v>
                </c:pt>
                <c:pt idx="5" formatCode="General">
                  <c:v>9.8000000000000007</c:v>
                </c:pt>
                <c:pt idx="6" formatCode="General">
                  <c:v>9.5</c:v>
                </c:pt>
                <c:pt idx="7" formatCode="General">
                  <c:v>13.5</c:v>
                </c:pt>
                <c:pt idx="8" formatCode="General">
                  <c:v>4.8</c:v>
                </c:pt>
                <c:pt idx="9" formatCode="General">
                  <c:v>3.7</c:v>
                </c:pt>
                <c:pt idx="10" formatCode="General">
                  <c:v>3.1</c:v>
                </c:pt>
                <c:pt idx="11" formatCode="General">
                  <c:v>12.7</c:v>
                </c:pt>
              </c:numCache>
            </c:numRef>
          </c:val>
          <c:extLst>
            <c:ext xmlns:c16="http://schemas.microsoft.com/office/drawing/2014/chart" uri="{C3380CC4-5D6E-409C-BE32-E72D297353CC}">
              <c16:uniqueId val="{00000004-947F-4128-A490-FABA7F138A63}"/>
            </c:ext>
          </c:extLst>
        </c:ser>
        <c:ser>
          <c:idx val="7"/>
          <c:order val="4"/>
          <c:tx>
            <c:strRef>
              <c:f>'24'!$O$11</c:f>
              <c:strCache>
                <c:ptCount val="1"/>
                <c:pt idx="0">
                  <c:v>Non-interest operating expenses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11"/>
              <c:layout>
                <c:manualLayout>
                  <c:x val="4.132231404958526E-3"/>
                  <c:y val="4.028121119157059E-7"/>
                </c:manualLayout>
              </c:layout>
              <c:tx>
                <c:rich>
                  <a:bodyPr/>
                  <a:lstStyle/>
                  <a:p>
                    <a:r>
                      <a:rPr lang="en-US"/>
                      <a:t>-76%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7F-4128-A490-FABA7F138A63}"/>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'24'!$G$12:$G$23</c:f>
              <c:strCache>
                <c:ptCount val="12"/>
                <c:pt idx="0">
                  <c:v>Q1.20</c:v>
                </c:pt>
                <c:pt idx="3">
                  <c:v>Q4.20</c:v>
                </c:pt>
                <c:pt idx="5">
                  <c:v>Q2.21</c:v>
                </c:pt>
                <c:pt idx="7">
                  <c:v>Q4.21</c:v>
                </c:pt>
                <c:pt idx="9">
                  <c:v>Q2.22</c:v>
                </c:pt>
                <c:pt idx="11">
                  <c:v>Q4.22</c:v>
                </c:pt>
              </c:strCache>
            </c:strRef>
          </c:cat>
          <c:val>
            <c:numRef>
              <c:f>'24'!$O$12:$O$23</c:f>
              <c:numCache>
                <c:formatCode>0.0</c:formatCode>
                <c:ptCount val="12"/>
                <c:pt idx="0">
                  <c:v>-117.16340758000003</c:v>
                </c:pt>
                <c:pt idx="1">
                  <c:v>-104.7</c:v>
                </c:pt>
                <c:pt idx="2">
                  <c:v>-117.1</c:v>
                </c:pt>
                <c:pt idx="3">
                  <c:v>-143.69999999999999</c:v>
                </c:pt>
                <c:pt idx="4">
                  <c:v>-116.9</c:v>
                </c:pt>
                <c:pt idx="5">
                  <c:v>-125.7</c:v>
                </c:pt>
                <c:pt idx="6">
                  <c:v>-126.8</c:v>
                </c:pt>
                <c:pt idx="7">
                  <c:v>-156.89999999999998</c:v>
                </c:pt>
                <c:pt idx="8">
                  <c:v>-91.6</c:v>
                </c:pt>
                <c:pt idx="9">
                  <c:v>-76.899999999999991</c:v>
                </c:pt>
                <c:pt idx="10">
                  <c:v>-76.2</c:v>
                </c:pt>
                <c:pt idx="11">
                  <c:v>-76</c:v>
                </c:pt>
              </c:numCache>
            </c:numRef>
          </c:val>
          <c:extLst>
            <c:ext xmlns:c16="http://schemas.microsoft.com/office/drawing/2014/chart" uri="{C3380CC4-5D6E-409C-BE32-E72D297353CC}">
              <c16:uniqueId val="{00000006-947F-4128-A490-FABA7F138A63}"/>
            </c:ext>
          </c:extLst>
        </c:ser>
        <c:ser>
          <c:idx val="5"/>
          <c:order val="5"/>
          <c:tx>
            <c:strRef>
              <c:f>'24'!$M$11</c:f>
              <c:strCache>
                <c:ptCount val="1"/>
                <c:pt idx="0">
                  <c:v>Expenses for reserves formation  </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11"/>
              <c:layout>
                <c:manualLayout>
                  <c:x val="8.2644628099173556E-3"/>
                  <c:y val="0"/>
                </c:manualLayout>
              </c:layout>
              <c:tx>
                <c:rich>
                  <a:bodyPr/>
                  <a:lstStyle/>
                  <a:p>
                    <a:r>
                      <a:rPr lang="en-US"/>
                      <a:t>-81%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7F-4128-A490-FABA7F138A63}"/>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'24'!$G$12:$G$23</c:f>
              <c:strCache>
                <c:ptCount val="12"/>
                <c:pt idx="0">
                  <c:v>Q1.20</c:v>
                </c:pt>
                <c:pt idx="3">
                  <c:v>Q4.20</c:v>
                </c:pt>
                <c:pt idx="5">
                  <c:v>Q2.21</c:v>
                </c:pt>
                <c:pt idx="7">
                  <c:v>Q4.21</c:v>
                </c:pt>
                <c:pt idx="9">
                  <c:v>Q2.22</c:v>
                </c:pt>
                <c:pt idx="11">
                  <c:v>Q4.22</c:v>
                </c:pt>
              </c:strCache>
            </c:strRef>
          </c:cat>
          <c:val>
            <c:numRef>
              <c:f>'24'!$M$12:$M$23</c:f>
              <c:numCache>
                <c:formatCode>0.0</c:formatCode>
                <c:ptCount val="12"/>
                <c:pt idx="0">
                  <c:v>-77.5</c:v>
                </c:pt>
                <c:pt idx="1">
                  <c:v>-84.4</c:v>
                </c:pt>
                <c:pt idx="2">
                  <c:v>-49.7</c:v>
                </c:pt>
                <c:pt idx="3">
                  <c:v>-358.72537997000001</c:v>
                </c:pt>
                <c:pt idx="4">
                  <c:v>-33.973042640000003</c:v>
                </c:pt>
                <c:pt idx="5">
                  <c:v>-22.513586280000002</c:v>
                </c:pt>
                <c:pt idx="6">
                  <c:v>-38.920519539999994</c:v>
                </c:pt>
                <c:pt idx="7">
                  <c:v>-45.347445750000013</c:v>
                </c:pt>
                <c:pt idx="8">
                  <c:v>-49.344542600000011</c:v>
                </c:pt>
                <c:pt idx="9">
                  <c:v>-11.888842459999994</c:v>
                </c:pt>
                <c:pt idx="10">
                  <c:v>-38.106437499999998</c:v>
                </c:pt>
                <c:pt idx="11">
                  <c:v>-81.465822160000002</c:v>
                </c:pt>
              </c:numCache>
            </c:numRef>
          </c:val>
          <c:extLst>
            <c:ext xmlns:c16="http://schemas.microsoft.com/office/drawing/2014/chart" uri="{C3380CC4-5D6E-409C-BE32-E72D297353CC}">
              <c16:uniqueId val="{00000008-947F-4128-A490-FABA7F138A63}"/>
            </c:ext>
          </c:extLst>
        </c:ser>
        <c:ser>
          <c:idx val="6"/>
          <c:order val="6"/>
          <c:tx>
            <c:strRef>
              <c:f>'24'!$N$11</c:f>
              <c:strCache>
                <c:ptCount val="1"/>
                <c:pt idx="0">
                  <c:v>Other expenses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'24'!$G$12:$G$23</c:f>
              <c:strCache>
                <c:ptCount val="12"/>
                <c:pt idx="0">
                  <c:v>Q1.20</c:v>
                </c:pt>
                <c:pt idx="3">
                  <c:v>Q4.20</c:v>
                </c:pt>
                <c:pt idx="5">
                  <c:v>Q2.21</c:v>
                </c:pt>
                <c:pt idx="7">
                  <c:v>Q4.21</c:v>
                </c:pt>
                <c:pt idx="9">
                  <c:v>Q2.22</c:v>
                </c:pt>
                <c:pt idx="11">
                  <c:v>Q4.22</c:v>
                </c:pt>
              </c:strCache>
            </c:strRef>
          </c:cat>
          <c:val>
            <c:numRef>
              <c:f>'24'!$N$12:$N$23</c:f>
              <c:numCache>
                <c:formatCode>0.0</c:formatCode>
                <c:ptCount val="12"/>
                <c:pt idx="0">
                  <c:v>-1.32070095</c:v>
                </c:pt>
                <c:pt idx="1">
                  <c:v>-15.4</c:v>
                </c:pt>
                <c:pt idx="2">
                  <c:v>-6.5</c:v>
                </c:pt>
                <c:pt idx="3" formatCode="General">
                  <c:v>-20.3</c:v>
                </c:pt>
                <c:pt idx="4" formatCode="General">
                  <c:v>-2.2999999999999998</c:v>
                </c:pt>
                <c:pt idx="5" formatCode="General">
                  <c:v>-4.0999999999999996</c:v>
                </c:pt>
                <c:pt idx="6" formatCode="General">
                  <c:v>-3.8</c:v>
                </c:pt>
                <c:pt idx="7" formatCode="General">
                  <c:v>-3.9</c:v>
                </c:pt>
                <c:pt idx="8" formatCode="General">
                  <c:v>-4.7</c:v>
                </c:pt>
                <c:pt idx="9" formatCode="General">
                  <c:v>-1.4</c:v>
                </c:pt>
                <c:pt idx="10" formatCode="General">
                  <c:v>-1.7</c:v>
                </c:pt>
                <c:pt idx="11" formatCode="General">
                  <c:v>-5.3</c:v>
                </c:pt>
              </c:numCache>
            </c:numRef>
          </c:val>
          <c:extLst>
            <c:ext xmlns:c16="http://schemas.microsoft.com/office/drawing/2014/chart" uri="{C3380CC4-5D6E-409C-BE32-E72D297353CC}">
              <c16:uniqueId val="{00000009-947F-4128-A490-FABA7F138A63}"/>
            </c:ext>
          </c:extLst>
        </c:ser>
        <c:dLbls>
          <c:showLegendKey val="0"/>
          <c:showVal val="0"/>
          <c:showCatName val="0"/>
          <c:showSerName val="0"/>
          <c:showPercent val="0"/>
          <c:showBubbleSize val="0"/>
        </c:dLbls>
        <c:gapWidth val="50"/>
        <c:overlap val="100"/>
        <c:axId val="789548760"/>
        <c:axId val="789548432"/>
      </c:barChart>
      <c:catAx>
        <c:axId val="789548760"/>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89548432"/>
        <c:crosses val="autoZero"/>
        <c:auto val="1"/>
        <c:lblAlgn val="ctr"/>
        <c:lblOffset val="100"/>
        <c:tickLblSkip val="1"/>
        <c:noMultiLvlLbl val="0"/>
      </c:catAx>
      <c:valAx>
        <c:axId val="789548432"/>
        <c:scaling>
          <c:orientation val="minMax"/>
          <c:max val="300"/>
          <c:min val="-60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89548760"/>
        <c:crosses val="autoZero"/>
        <c:crossBetween val="between"/>
        <c:majorUnit val="100"/>
        <c:minorUnit val="0.5"/>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4.1322314049586778E-3"/>
          <c:y val="0.64190003250693739"/>
          <c:w val="0.98760330578512401"/>
          <c:h val="0.3580999674930625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285831064176E-2"/>
          <c:y val="4.0131929852068891E-2"/>
          <c:w val="0.83236065942251392"/>
          <c:h val="0.63186225443896582"/>
        </c:manualLayout>
      </c:layout>
      <c:barChart>
        <c:barDir val="col"/>
        <c:grouping val="stacked"/>
        <c:varyColors val="0"/>
        <c:ser>
          <c:idx val="0"/>
          <c:order val="0"/>
          <c:tx>
            <c:strRef>
              <c:f>'25'!$F$10</c:f>
              <c:strCache>
                <c:ptCount val="1"/>
                <c:pt idx="0">
                  <c:v>Чисті процентні доходи за операц. з членами КС</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'25'!$L$9:$AI$9</c:f>
              <c:strCache>
                <c:ptCount val="23"/>
                <c:pt idx="0">
                  <c:v>І.20</c:v>
                </c:pt>
                <c:pt idx="6">
                  <c:v>ІV.20</c:v>
                </c:pt>
                <c:pt idx="10">
                  <c:v>ІІ.21</c:v>
                </c:pt>
                <c:pt idx="14">
                  <c:v>ІV.21</c:v>
                </c:pt>
                <c:pt idx="18">
                  <c:v>ІІ.22</c:v>
                </c:pt>
                <c:pt idx="22">
                  <c:v>IV.22</c:v>
                </c:pt>
              </c:strCache>
            </c:strRef>
          </c:cat>
          <c:val>
            <c:numRef>
              <c:f>'25'!$L$10:$AI$10</c:f>
              <c:numCache>
                <c:formatCode>#\ ##0.0</c:formatCode>
                <c:ptCount val="24"/>
                <c:pt idx="0">
                  <c:v>129.93352639000003</c:v>
                </c:pt>
                <c:pt idx="2">
                  <c:v>295.25885796000011</c:v>
                </c:pt>
                <c:pt idx="4">
                  <c:v>433.09584832000007</c:v>
                </c:pt>
                <c:pt idx="6">
                  <c:v>574.39995152000006</c:v>
                </c:pt>
                <c:pt idx="8">
                  <c:v>135.76601518000001</c:v>
                </c:pt>
                <c:pt idx="10">
                  <c:v>285.66760081000001</c:v>
                </c:pt>
                <c:pt idx="12">
                  <c:v>444.89989416999998</c:v>
                </c:pt>
                <c:pt idx="14">
                  <c:v>586.75705686000003</c:v>
                </c:pt>
                <c:pt idx="16">
                  <c:v>120.67447881999998</c:v>
                </c:pt>
                <c:pt idx="18">
                  <c:v>224.34712051999998</c:v>
                </c:pt>
                <c:pt idx="20">
                  <c:v>308.78964492</c:v>
                </c:pt>
                <c:pt idx="22">
                  <c:v>361.87777225000002</c:v>
                </c:pt>
              </c:numCache>
            </c:numRef>
          </c:val>
          <c:extLst>
            <c:ext xmlns:c16="http://schemas.microsoft.com/office/drawing/2014/chart" uri="{C3380CC4-5D6E-409C-BE32-E72D297353CC}">
              <c16:uniqueId val="{00000000-ABF8-4215-B490-178A016AB78E}"/>
            </c:ext>
          </c:extLst>
        </c:ser>
        <c:ser>
          <c:idx val="2"/>
          <c:order val="1"/>
          <c:tx>
            <c:strRef>
              <c:f>'25'!$F$11</c:f>
              <c:strCache>
                <c:ptCount val="1"/>
                <c:pt idx="0">
                  <c:v>Приріст резервів забезпечення покриття втрат</c:v>
                </c:pt>
              </c:strCache>
            </c:strRef>
          </c:tx>
          <c:spPr>
            <a:solidFill>
              <a:srgbClr val="91C864"/>
            </a:solidFill>
            <a:ln>
              <a:noFill/>
            </a:ln>
            <a:effectLst/>
          </c:spPr>
          <c:invertIfNegative val="0"/>
          <c:cat>
            <c:strRef>
              <c:f>'25'!$L$9:$AI$9</c:f>
              <c:strCache>
                <c:ptCount val="23"/>
                <c:pt idx="0">
                  <c:v>І.20</c:v>
                </c:pt>
                <c:pt idx="6">
                  <c:v>ІV.20</c:v>
                </c:pt>
                <c:pt idx="10">
                  <c:v>ІІ.21</c:v>
                </c:pt>
                <c:pt idx="14">
                  <c:v>ІV.21</c:v>
                </c:pt>
                <c:pt idx="18">
                  <c:v>ІІ.22</c:v>
                </c:pt>
                <c:pt idx="22">
                  <c:v>IV.22</c:v>
                </c:pt>
              </c:strCache>
            </c:strRef>
          </c:cat>
          <c:val>
            <c:numRef>
              <c:f>'25'!$H$11:$AI$11</c:f>
              <c:numCache>
                <c:formatCode>#\ ##0.0</c:formatCode>
                <c:ptCount val="24"/>
                <c:pt idx="0">
                  <c:v>-72.197026570000048</c:v>
                </c:pt>
                <c:pt idx="2">
                  <c:v>-57.930809040000007</c:v>
                </c:pt>
                <c:pt idx="4">
                  <c:v>-78.52160511000001</c:v>
                </c:pt>
                <c:pt idx="6">
                  <c:v>-431.53929174000001</c:v>
                </c:pt>
                <c:pt idx="8">
                  <c:v>-18.022671649999999</c:v>
                </c:pt>
                <c:pt idx="10">
                  <c:v>-27.64717512</c:v>
                </c:pt>
                <c:pt idx="12">
                  <c:v>-48.732698269999993</c:v>
                </c:pt>
                <c:pt idx="14">
                  <c:v>-52.259792610000012</c:v>
                </c:pt>
                <c:pt idx="16">
                  <c:v>-32.777500010000011</c:v>
                </c:pt>
                <c:pt idx="18">
                  <c:v>-33.517306140000002</c:v>
                </c:pt>
                <c:pt idx="20">
                  <c:v>-57.746782510000003</c:v>
                </c:pt>
                <c:pt idx="22">
                  <c:v>-108.77445942999999</c:v>
                </c:pt>
              </c:numCache>
            </c:numRef>
          </c:val>
          <c:extLst>
            <c:ext xmlns:c16="http://schemas.microsoft.com/office/drawing/2014/chart" uri="{C3380CC4-5D6E-409C-BE32-E72D297353CC}">
              <c16:uniqueId val="{00000001-ABF8-4215-B490-178A016AB78E}"/>
            </c:ext>
          </c:extLst>
        </c:ser>
        <c:ser>
          <c:idx val="3"/>
          <c:order val="2"/>
          <c:tx>
            <c:strRef>
              <c:f>'25'!$F$12</c:f>
              <c:strCache>
                <c:ptCount val="1"/>
                <c:pt idx="0">
                  <c:v>Чистий фінансовий результат</c:v>
                </c:pt>
              </c:strCache>
            </c:strRef>
          </c:tx>
          <c:spPr>
            <a:solidFill>
              <a:srgbClr val="DC4B64"/>
            </a:solidFill>
            <a:ln>
              <a:noFill/>
            </a:ln>
            <a:effectLst/>
          </c:spPr>
          <c:invertIfNegative val="0"/>
          <c:cat>
            <c:strRef>
              <c:f>'25'!$L$9:$AI$9</c:f>
              <c:strCache>
                <c:ptCount val="23"/>
                <c:pt idx="0">
                  <c:v>І.20</c:v>
                </c:pt>
                <c:pt idx="6">
                  <c:v>ІV.20</c:v>
                </c:pt>
                <c:pt idx="10">
                  <c:v>ІІ.21</c:v>
                </c:pt>
                <c:pt idx="14">
                  <c:v>ІV.21</c:v>
                </c:pt>
                <c:pt idx="18">
                  <c:v>ІІ.22</c:v>
                </c:pt>
                <c:pt idx="22">
                  <c:v>IV.22</c:v>
                </c:pt>
              </c:strCache>
            </c:strRef>
          </c:cat>
          <c:val>
            <c:numRef>
              <c:f>'25'!$H$12:$AI$12</c:f>
              <c:numCache>
                <c:formatCode>#\ ##0.0</c:formatCode>
                <c:ptCount val="24"/>
                <c:pt idx="1">
                  <c:v>-50.309379780000093</c:v>
                </c:pt>
                <c:pt idx="3">
                  <c:v>19.637962880000096</c:v>
                </c:pt>
                <c:pt idx="5">
                  <c:v>19.393140850000115</c:v>
                </c:pt>
                <c:pt idx="7">
                  <c:v>-327.18415793999986</c:v>
                </c:pt>
                <c:pt idx="9">
                  <c:v>10</c:v>
                </c:pt>
                <c:pt idx="11">
                  <c:v>31.696325610000002</c:v>
                </c:pt>
                <c:pt idx="13">
                  <c:v>50.84881919</c:v>
                </c:pt>
                <c:pt idx="15">
                  <c:v>45.461936009999995</c:v>
                </c:pt>
                <c:pt idx="17">
                  <c:v>-1.5548349100000678</c:v>
                </c:pt>
                <c:pt idx="19">
                  <c:v>29.262508429999983</c:v>
                </c:pt>
                <c:pt idx="21">
                  <c:v>18.504399640000138</c:v>
                </c:pt>
                <c:pt idx="23">
                  <c:v>-43.270179150000004</c:v>
                </c:pt>
              </c:numCache>
            </c:numRef>
          </c:val>
          <c:extLst>
            <c:ext xmlns:c16="http://schemas.microsoft.com/office/drawing/2014/chart" uri="{C3380CC4-5D6E-409C-BE32-E72D297353CC}">
              <c16:uniqueId val="{00000002-ABF8-4215-B490-178A016AB78E}"/>
            </c:ext>
          </c:extLst>
        </c:ser>
        <c:dLbls>
          <c:showLegendKey val="0"/>
          <c:showVal val="0"/>
          <c:showCatName val="0"/>
          <c:showSerName val="0"/>
          <c:showPercent val="0"/>
          <c:showBubbleSize val="0"/>
        </c:dLbls>
        <c:gapWidth val="50"/>
        <c:overlap val="100"/>
        <c:axId val="413660831"/>
        <c:axId val="413668735"/>
        <c:extLst>
          <c:ext xmlns:c15="http://schemas.microsoft.com/office/drawing/2012/chart" uri="{02D57815-91ED-43cb-92C2-25804820EDAC}">
            <c15:filteredBarSeries>
              <c15:ser>
                <c:idx val="4"/>
                <c:order val="3"/>
                <c:tx>
                  <c:strRef>
                    <c:extLst>
                      <c:ext uri="{02D57815-91ED-43cb-92C2-25804820EDAC}">
                        <c15:formulaRef>
                          <c15:sqref>'25'!$F$11</c15:sqref>
                        </c15:formulaRef>
                      </c:ext>
                    </c:extLst>
                    <c:strCache>
                      <c:ptCount val="1"/>
                      <c:pt idx="0">
                        <c:v>Приріст резервів забезпечення покриття втрат</c:v>
                      </c:pt>
                    </c:strCache>
                  </c:strRef>
                </c:tx>
                <c:spPr>
                  <a:solidFill>
                    <a:schemeClr val="accent5"/>
                  </a:solidFill>
                  <a:ln>
                    <a:noFill/>
                  </a:ln>
                  <a:effectLst/>
                </c:spPr>
                <c:invertIfNegative val="0"/>
                <c:cat>
                  <c:strRef>
                    <c:extLst>
                      <c:ext uri="{02D57815-91ED-43cb-92C2-25804820EDAC}">
                        <c15:formulaRef>
                          <c15:sqref>'25'!$L$9:$AI$9</c15:sqref>
                        </c15:formulaRef>
                      </c:ext>
                    </c:extLst>
                    <c:strCache>
                      <c:ptCount val="23"/>
                      <c:pt idx="0">
                        <c:v>І.20</c:v>
                      </c:pt>
                      <c:pt idx="6">
                        <c:v>ІV.20</c:v>
                      </c:pt>
                      <c:pt idx="10">
                        <c:v>ІІ.21</c:v>
                      </c:pt>
                      <c:pt idx="14">
                        <c:v>ІV.21</c:v>
                      </c:pt>
                      <c:pt idx="18">
                        <c:v>ІІ.22</c:v>
                      </c:pt>
                      <c:pt idx="22">
                        <c:v>IV.22</c:v>
                      </c:pt>
                    </c:strCache>
                  </c:strRef>
                </c:cat>
                <c:val>
                  <c:numRef>
                    <c:extLst>
                      <c:ext uri="{02D57815-91ED-43cb-92C2-25804820EDAC}">
                        <c15:formulaRef>
                          <c15:sqref>'25'!#REF!</c15:sqref>
                        </c15:formulaRef>
                      </c:ext>
                    </c:extLst>
                    <c:numCache>
                      <c:formatCode>General</c:formatCode>
                      <c:ptCount val="1"/>
                      <c:pt idx="0">
                        <c:v>1</c:v>
                      </c:pt>
                    </c:numCache>
                  </c:numRef>
                </c:val>
                <c:extLst>
                  <c:ext xmlns:c16="http://schemas.microsoft.com/office/drawing/2014/chart" uri="{C3380CC4-5D6E-409C-BE32-E72D297353CC}">
                    <c16:uniqueId val="{00000004-ABF8-4215-B490-178A016AB78E}"/>
                  </c:ext>
                </c:extLst>
              </c15:ser>
            </c15:filteredBarSeries>
          </c:ext>
        </c:extLst>
      </c:barChart>
      <c:scatterChart>
        <c:scatterStyle val="lineMarker"/>
        <c:varyColors val="0"/>
        <c:ser>
          <c:idx val="6"/>
          <c:order val="4"/>
          <c:tx>
            <c:strRef>
              <c:f>'25'!$F$13</c:f>
              <c:strCache>
                <c:ptCount val="1"/>
                <c:pt idx="0">
                  <c:v>CIR, % (п. ш.)</c:v>
                </c:pt>
              </c:strCache>
            </c:strRef>
          </c:tx>
          <c:spPr>
            <a:ln w="25400" cap="rnd">
              <a:noFill/>
              <a:round/>
            </a:ln>
            <a:effectLst/>
          </c:spPr>
          <c:marker>
            <c:symbol val="diamond"/>
            <c:size val="7"/>
            <c:spPr>
              <a:solidFill>
                <a:srgbClr val="7D0532"/>
              </a:solidFill>
              <a:ln w="9525">
                <a:noFill/>
              </a:ln>
              <a:effectLst/>
            </c:spPr>
          </c:marker>
          <c:xVal>
            <c:strRef>
              <c:f>'25'!$H$9:$AI$9</c:f>
              <c:strCache>
                <c:ptCount val="23"/>
                <c:pt idx="0">
                  <c:v>І.20</c:v>
                </c:pt>
                <c:pt idx="6">
                  <c:v>ІV.20</c:v>
                </c:pt>
                <c:pt idx="10">
                  <c:v>ІІ.21</c:v>
                </c:pt>
                <c:pt idx="14">
                  <c:v>ІV.21</c:v>
                </c:pt>
                <c:pt idx="18">
                  <c:v>ІІ.22</c:v>
                </c:pt>
                <c:pt idx="22">
                  <c:v>IV.22</c:v>
                </c:pt>
              </c:strCache>
            </c:strRef>
          </c:xVal>
          <c:yVal>
            <c:numRef>
              <c:f>'25'!$H$13:$AI$13</c:f>
              <c:numCache>
                <c:formatCode>0%</c:formatCode>
                <c:ptCount val="24"/>
                <c:pt idx="0">
                  <c:v>0.86946966657430924</c:v>
                </c:pt>
                <c:pt idx="2">
                  <c:v>0.7278428715530384</c:v>
                </c:pt>
                <c:pt idx="4">
                  <c:v>0.75780866844413131</c:v>
                </c:pt>
                <c:pt idx="6">
                  <c:v>0.81279162049710374</c:v>
                </c:pt>
                <c:pt idx="8">
                  <c:v>0.82177843721558474</c:v>
                </c:pt>
                <c:pt idx="10">
                  <c:v>0.82165238930053197</c:v>
                </c:pt>
                <c:pt idx="12">
                  <c:v>0.806129670005447</c:v>
                </c:pt>
                <c:pt idx="14">
                  <c:v>0.87057627397813264</c:v>
                </c:pt>
                <c:pt idx="16">
                  <c:v>0.74629682952694421</c:v>
                </c:pt>
                <c:pt idx="18">
                  <c:v>0.73608100522168363</c:v>
                </c:pt>
                <c:pt idx="20">
                  <c:v>0.77144932284163326</c:v>
                </c:pt>
                <c:pt idx="22">
                  <c:v>0.85389578640612041</c:v>
                </c:pt>
              </c:numCache>
            </c:numRef>
          </c:yVal>
          <c:smooth val="0"/>
          <c:extLst>
            <c:ext xmlns:c16="http://schemas.microsoft.com/office/drawing/2014/chart" uri="{C3380CC4-5D6E-409C-BE32-E72D297353CC}">
              <c16:uniqueId val="{00000003-ABF8-4215-B490-178A016AB78E}"/>
            </c:ext>
          </c:extLst>
        </c:ser>
        <c:dLbls>
          <c:showLegendKey val="0"/>
          <c:showVal val="0"/>
          <c:showCatName val="0"/>
          <c:showSerName val="0"/>
          <c:showPercent val="0"/>
          <c:showBubbleSize val="0"/>
        </c:dLbls>
        <c:axId val="1368221919"/>
        <c:axId val="1368241055"/>
      </c:scatterChart>
      <c:catAx>
        <c:axId val="413660831"/>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8735"/>
        <c:crosses val="autoZero"/>
        <c:auto val="1"/>
        <c:lblAlgn val="ctr"/>
        <c:lblOffset val="100"/>
        <c:noMultiLvlLbl val="0"/>
      </c:catAx>
      <c:valAx>
        <c:axId val="413668735"/>
        <c:scaling>
          <c:orientation val="minMax"/>
          <c:max val="750"/>
          <c:min val="-4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0831"/>
        <c:crosses val="autoZero"/>
        <c:crossBetween val="between"/>
        <c:majorUnit val="150"/>
      </c:valAx>
      <c:valAx>
        <c:axId val="1368241055"/>
        <c:scaling>
          <c:orientation val="minMax"/>
          <c:max val="1"/>
          <c:min val="-0.60000000000000009"/>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368221919"/>
        <c:crosses val="max"/>
        <c:crossBetween val="midCat"/>
        <c:majorUnit val="0.2"/>
      </c:valAx>
      <c:valAx>
        <c:axId val="1368221919"/>
        <c:scaling>
          <c:orientation val="minMax"/>
        </c:scaling>
        <c:delete val="1"/>
        <c:axPos val="b"/>
        <c:numFmt formatCode="General" sourceLinked="1"/>
        <c:majorTickMark val="out"/>
        <c:minorTickMark val="none"/>
        <c:tickLblPos val="nextTo"/>
        <c:crossAx val="1368241055"/>
        <c:crosses val="autoZero"/>
        <c:crossBetween val="midCat"/>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65737739719842"/>
          <c:w val="0.99361941033786028"/>
          <c:h val="0.26342622602801585"/>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58490566037736E-2"/>
          <c:w val="0.96440397350993379"/>
          <c:h val="0.77830188679245282"/>
        </c:manualLayout>
      </c:layout>
      <c:lineChart>
        <c:grouping val="standard"/>
        <c:varyColors val="0"/>
        <c:ser>
          <c:idx val="0"/>
          <c:order val="0"/>
          <c:tx>
            <c:strRef>
              <c:f>'3'!$I$11</c:f>
              <c:strCache>
                <c:ptCount val="1"/>
                <c:pt idx="0">
                  <c:v>ЮО-лізингодавці</c:v>
                </c:pt>
              </c:strCache>
            </c:strRef>
          </c:tx>
          <c:spPr>
            <a:ln w="25400" cap="rnd" cmpd="sng">
              <a:solidFill>
                <a:srgbClr val="8C969B"/>
              </a:solidFill>
              <a:prstDash val="solid"/>
              <a:round/>
            </a:ln>
            <a:effectLst/>
          </c:spPr>
          <c:marker>
            <c:symbol val="none"/>
          </c:marker>
          <c:cat>
            <c:numRef>
              <c:f>'3'!$J$10:$O$10</c:f>
              <c:numCache>
                <c:formatCode>m/d/yyyy</c:formatCode>
                <c:ptCount val="6"/>
                <c:pt idx="0">
                  <c:v>44469</c:v>
                </c:pt>
                <c:pt idx="1">
                  <c:v>44561</c:v>
                </c:pt>
                <c:pt idx="2">
                  <c:v>44651</c:v>
                </c:pt>
                <c:pt idx="3">
                  <c:v>44742</c:v>
                </c:pt>
                <c:pt idx="4">
                  <c:v>44834</c:v>
                </c:pt>
                <c:pt idx="5">
                  <c:v>44926</c:v>
                </c:pt>
              </c:numCache>
            </c:numRef>
          </c:cat>
          <c:val>
            <c:numRef>
              <c:f>'3'!$J$11:$O$11</c:f>
              <c:numCache>
                <c:formatCode>0.0%</c:formatCode>
                <c:ptCount val="6"/>
                <c:pt idx="0">
                  <c:v>0.88321167883211682</c:v>
                </c:pt>
                <c:pt idx="1">
                  <c:v>0.71532846715328469</c:v>
                </c:pt>
                <c:pt idx="2">
                  <c:v>0.77272727272727271</c:v>
                </c:pt>
                <c:pt idx="3">
                  <c:v>0.73148148148148151</c:v>
                </c:pt>
                <c:pt idx="4">
                  <c:v>0.71698113207547165</c:v>
                </c:pt>
                <c:pt idx="5">
                  <c:v>0.86734693877551017</c:v>
                </c:pt>
              </c:numCache>
            </c:numRef>
          </c:val>
          <c:smooth val="0"/>
          <c:extLst>
            <c:ext xmlns:c16="http://schemas.microsoft.com/office/drawing/2014/chart" uri="{C3380CC4-5D6E-409C-BE32-E72D297353CC}">
              <c16:uniqueId val="{00000000-2C30-4ADA-AFAD-93E289C71A60}"/>
            </c:ext>
          </c:extLst>
        </c:ser>
        <c:ser>
          <c:idx val="1"/>
          <c:order val="1"/>
          <c:tx>
            <c:strRef>
              <c:f>'3'!$I$12</c:f>
              <c:strCache>
                <c:ptCount val="1"/>
                <c:pt idx="0">
                  <c:v>Ломбарди</c:v>
                </c:pt>
              </c:strCache>
            </c:strRef>
          </c:tx>
          <c:spPr>
            <a:ln w="25400" cap="rnd" cmpd="sng">
              <a:solidFill>
                <a:srgbClr val="DC4B64"/>
              </a:solidFill>
              <a:prstDash val="solid"/>
              <a:round/>
            </a:ln>
            <a:effectLst/>
          </c:spPr>
          <c:marker>
            <c:symbol val="none"/>
          </c:marker>
          <c:cat>
            <c:numRef>
              <c:f>'3'!$J$10:$O$10</c:f>
              <c:numCache>
                <c:formatCode>m/d/yyyy</c:formatCode>
                <c:ptCount val="6"/>
                <c:pt idx="0">
                  <c:v>44469</c:v>
                </c:pt>
                <c:pt idx="1">
                  <c:v>44561</c:v>
                </c:pt>
                <c:pt idx="2">
                  <c:v>44651</c:v>
                </c:pt>
                <c:pt idx="3">
                  <c:v>44742</c:v>
                </c:pt>
                <c:pt idx="4">
                  <c:v>44834</c:v>
                </c:pt>
                <c:pt idx="5">
                  <c:v>44926</c:v>
                </c:pt>
              </c:numCache>
            </c:numRef>
          </c:cat>
          <c:val>
            <c:numRef>
              <c:f>'3'!$J$12:$O$12</c:f>
              <c:numCache>
                <c:formatCode>0.0%</c:formatCode>
                <c:ptCount val="6"/>
                <c:pt idx="0">
                  <c:v>0.73498233215547704</c:v>
                </c:pt>
                <c:pt idx="1">
                  <c:v>0.72030651340996166</c:v>
                </c:pt>
                <c:pt idx="2">
                  <c:v>0.88324873096446699</c:v>
                </c:pt>
                <c:pt idx="3">
                  <c:v>0.88717948717948714</c:v>
                </c:pt>
                <c:pt idx="4">
                  <c:v>0.86910994764397909</c:v>
                </c:pt>
                <c:pt idx="5">
                  <c:v>0.83606557377049184</c:v>
                </c:pt>
              </c:numCache>
            </c:numRef>
          </c:val>
          <c:smooth val="0"/>
          <c:extLst>
            <c:ext xmlns:c16="http://schemas.microsoft.com/office/drawing/2014/chart" uri="{C3380CC4-5D6E-409C-BE32-E72D297353CC}">
              <c16:uniqueId val="{00000001-2C30-4ADA-AFAD-93E289C71A60}"/>
            </c:ext>
          </c:extLst>
        </c:ser>
        <c:ser>
          <c:idx val="2"/>
          <c:order val="2"/>
          <c:tx>
            <c:strRef>
              <c:f>'3'!$I$13</c:f>
              <c:strCache>
                <c:ptCount val="1"/>
                <c:pt idx="0">
                  <c:v>Фінансові компанії</c:v>
                </c:pt>
              </c:strCache>
            </c:strRef>
          </c:tx>
          <c:spPr>
            <a:ln w="25400" cap="rnd" cmpd="sng">
              <a:solidFill>
                <a:srgbClr val="46AFE6"/>
              </a:solidFill>
              <a:prstDash val="solid"/>
              <a:round/>
            </a:ln>
            <a:effectLst/>
          </c:spPr>
          <c:marker>
            <c:symbol val="none"/>
          </c:marker>
          <c:cat>
            <c:numRef>
              <c:f>'3'!$J$10:$O$10</c:f>
              <c:numCache>
                <c:formatCode>m/d/yyyy</c:formatCode>
                <c:ptCount val="6"/>
                <c:pt idx="0">
                  <c:v>44469</c:v>
                </c:pt>
                <c:pt idx="1">
                  <c:v>44561</c:v>
                </c:pt>
                <c:pt idx="2">
                  <c:v>44651</c:v>
                </c:pt>
                <c:pt idx="3">
                  <c:v>44742</c:v>
                </c:pt>
                <c:pt idx="4">
                  <c:v>44834</c:v>
                </c:pt>
                <c:pt idx="5">
                  <c:v>44926</c:v>
                </c:pt>
              </c:numCache>
            </c:numRef>
          </c:cat>
          <c:val>
            <c:numRef>
              <c:f>'3'!$J$13:$O$13</c:f>
              <c:numCache>
                <c:formatCode>0.0%</c:formatCode>
                <c:ptCount val="6"/>
                <c:pt idx="0">
                  <c:v>0.9320288362512873</c:v>
                </c:pt>
                <c:pt idx="1">
                  <c:v>0.92950108459869851</c:v>
                </c:pt>
                <c:pt idx="2">
                  <c:v>0.95078299776286357</c:v>
                </c:pt>
                <c:pt idx="3">
                  <c:v>0.93385650224215244</c:v>
                </c:pt>
                <c:pt idx="4">
                  <c:v>0.93632075471698117</c:v>
                </c:pt>
                <c:pt idx="5">
                  <c:v>0.91447368421052633</c:v>
                </c:pt>
              </c:numCache>
            </c:numRef>
          </c:val>
          <c:smooth val="0"/>
          <c:extLst>
            <c:ext xmlns:c16="http://schemas.microsoft.com/office/drawing/2014/chart" uri="{C3380CC4-5D6E-409C-BE32-E72D297353CC}">
              <c16:uniqueId val="{00000002-2C30-4ADA-AFAD-93E289C71A60}"/>
            </c:ext>
          </c:extLst>
        </c:ser>
        <c:ser>
          <c:idx val="3"/>
          <c:order val="3"/>
          <c:tx>
            <c:strRef>
              <c:f>'3'!$I$14</c:f>
              <c:strCache>
                <c:ptCount val="1"/>
                <c:pt idx="0">
                  <c:v>Кредитні спілки</c:v>
                </c:pt>
              </c:strCache>
            </c:strRef>
          </c:tx>
          <c:spPr>
            <a:ln w="25400" cap="rnd" cmpd="sng">
              <a:solidFill>
                <a:srgbClr val="91C864"/>
              </a:solidFill>
              <a:prstDash val="solid"/>
              <a:round/>
            </a:ln>
            <a:effectLst/>
          </c:spPr>
          <c:marker>
            <c:symbol val="none"/>
          </c:marker>
          <c:cat>
            <c:numRef>
              <c:f>'3'!$J$10:$O$10</c:f>
              <c:numCache>
                <c:formatCode>m/d/yyyy</c:formatCode>
                <c:ptCount val="6"/>
                <c:pt idx="0">
                  <c:v>44469</c:v>
                </c:pt>
                <c:pt idx="1">
                  <c:v>44561</c:v>
                </c:pt>
                <c:pt idx="2">
                  <c:v>44651</c:v>
                </c:pt>
                <c:pt idx="3">
                  <c:v>44742</c:v>
                </c:pt>
                <c:pt idx="4">
                  <c:v>44834</c:v>
                </c:pt>
                <c:pt idx="5">
                  <c:v>44926</c:v>
                </c:pt>
              </c:numCache>
            </c:numRef>
          </c:cat>
          <c:val>
            <c:numRef>
              <c:f>'3'!$J$14:$O$14</c:f>
              <c:numCache>
                <c:formatCode>0.0%</c:formatCode>
                <c:ptCount val="6"/>
                <c:pt idx="0">
                  <c:v>0.70242214532871972</c:v>
                </c:pt>
                <c:pt idx="1">
                  <c:v>0.67266187050359716</c:v>
                </c:pt>
                <c:pt idx="2">
                  <c:v>0.73658536585365852</c:v>
                </c:pt>
                <c:pt idx="3">
                  <c:v>0.79144385026737973</c:v>
                </c:pt>
                <c:pt idx="4">
                  <c:v>0.81005586592178769</c:v>
                </c:pt>
                <c:pt idx="5">
                  <c:v>0.77777777777777779</c:v>
                </c:pt>
              </c:numCache>
            </c:numRef>
          </c:val>
          <c:smooth val="0"/>
          <c:extLst>
            <c:ext xmlns:c16="http://schemas.microsoft.com/office/drawing/2014/chart" uri="{C3380CC4-5D6E-409C-BE32-E72D297353CC}">
              <c16:uniqueId val="{00000003-2C30-4ADA-AFAD-93E289C71A60}"/>
            </c:ext>
          </c:extLst>
        </c:ser>
        <c:ser>
          <c:idx val="4"/>
          <c:order val="4"/>
          <c:tx>
            <c:strRef>
              <c:f>'3'!$I$15</c:f>
              <c:strCache>
                <c:ptCount val="1"/>
                <c:pt idx="0">
                  <c:v>Страховики</c:v>
                </c:pt>
              </c:strCache>
            </c:strRef>
          </c:tx>
          <c:spPr>
            <a:ln w="25400" cap="rnd" cmpd="sng">
              <a:solidFill>
                <a:srgbClr val="7D0532"/>
              </a:solidFill>
              <a:prstDash val="solid"/>
              <a:round/>
            </a:ln>
            <a:effectLst/>
          </c:spPr>
          <c:marker>
            <c:symbol val="none"/>
          </c:marker>
          <c:cat>
            <c:numRef>
              <c:f>'3'!$J$10:$O$10</c:f>
              <c:numCache>
                <c:formatCode>m/d/yyyy</c:formatCode>
                <c:ptCount val="6"/>
                <c:pt idx="0">
                  <c:v>44469</c:v>
                </c:pt>
                <c:pt idx="1">
                  <c:v>44561</c:v>
                </c:pt>
                <c:pt idx="2">
                  <c:v>44651</c:v>
                </c:pt>
                <c:pt idx="3">
                  <c:v>44742</c:v>
                </c:pt>
                <c:pt idx="4">
                  <c:v>44834</c:v>
                </c:pt>
                <c:pt idx="5">
                  <c:v>44926</c:v>
                </c:pt>
              </c:numCache>
            </c:numRef>
          </c:cat>
          <c:val>
            <c:numRef>
              <c:f>'3'!$J$15:$O$15</c:f>
              <c:numCache>
                <c:formatCode>0.0%</c:formatCode>
                <c:ptCount val="6"/>
                <c:pt idx="0">
                  <c:v>0.92899408284023666</c:v>
                </c:pt>
                <c:pt idx="1">
                  <c:v>0.91612903225806452</c:v>
                </c:pt>
                <c:pt idx="2">
                  <c:v>0.96551724137931039</c:v>
                </c:pt>
                <c:pt idx="3">
                  <c:v>0.971830985915493</c:v>
                </c:pt>
                <c:pt idx="4">
                  <c:v>0.97841726618705038</c:v>
                </c:pt>
                <c:pt idx="5">
                  <c:v>0.984375</c:v>
                </c:pt>
              </c:numCache>
            </c:numRef>
          </c:val>
          <c:smooth val="0"/>
          <c:extLst>
            <c:ext xmlns:c16="http://schemas.microsoft.com/office/drawing/2014/chart" uri="{C3380CC4-5D6E-409C-BE32-E72D297353CC}">
              <c16:uniqueId val="{00000004-2C30-4ADA-AFAD-93E289C71A60}"/>
            </c:ext>
          </c:extLst>
        </c:ser>
        <c:dLbls>
          <c:showLegendKey val="0"/>
          <c:showVal val="0"/>
          <c:showCatName val="0"/>
          <c:showSerName val="0"/>
          <c:showPercent val="0"/>
          <c:showBubbleSize val="0"/>
        </c:dLbls>
        <c:smooth val="0"/>
        <c:axId val="1170756640"/>
        <c:axId val="1170764960"/>
      </c:lineChart>
      <c:catAx>
        <c:axId val="117075664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64960"/>
        <c:crosses val="autoZero"/>
        <c:auto val="0"/>
        <c:lblAlgn val="ctr"/>
        <c:lblOffset val="100"/>
        <c:noMultiLvlLbl val="0"/>
      </c:catAx>
      <c:valAx>
        <c:axId val="1170764960"/>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5664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0188679245283023"/>
          <c:w val="1"/>
          <c:h val="0.1981132075471698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285831064176E-2"/>
          <c:y val="4.0131929852068891E-2"/>
          <c:w val="0.83236065942251392"/>
          <c:h val="0.6253467592592592"/>
        </c:manualLayout>
      </c:layout>
      <c:barChart>
        <c:barDir val="col"/>
        <c:grouping val="stacked"/>
        <c:varyColors val="0"/>
        <c:ser>
          <c:idx val="0"/>
          <c:order val="0"/>
          <c:tx>
            <c:strRef>
              <c:f>'25'!$G$10</c:f>
              <c:strCache>
                <c:ptCount val="1"/>
                <c:pt idx="0">
                  <c:v>Net interest income from transact. with CU members, UAH mln</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'25'!$L$8:$AI$8</c:f>
              <c:strCache>
                <c:ptCount val="23"/>
                <c:pt idx="0">
                  <c:v>Q1.20</c:v>
                </c:pt>
                <c:pt idx="6">
                  <c:v>Q4.20</c:v>
                </c:pt>
                <c:pt idx="10">
                  <c:v>Q2.21</c:v>
                </c:pt>
                <c:pt idx="14">
                  <c:v>Q4.21</c:v>
                </c:pt>
                <c:pt idx="18">
                  <c:v>Q2.22</c:v>
                </c:pt>
                <c:pt idx="22">
                  <c:v>Q4.22</c:v>
                </c:pt>
              </c:strCache>
            </c:strRef>
          </c:cat>
          <c:val>
            <c:numRef>
              <c:f>'25'!$L$10:$AI$10</c:f>
              <c:numCache>
                <c:formatCode>#\ ##0.0</c:formatCode>
                <c:ptCount val="24"/>
                <c:pt idx="0">
                  <c:v>129.93352639000003</c:v>
                </c:pt>
                <c:pt idx="2">
                  <c:v>295.25885796000011</c:v>
                </c:pt>
                <c:pt idx="4">
                  <c:v>433.09584832000007</c:v>
                </c:pt>
                <c:pt idx="6">
                  <c:v>574.39995152000006</c:v>
                </c:pt>
                <c:pt idx="8">
                  <c:v>135.76601518000001</c:v>
                </c:pt>
                <c:pt idx="10">
                  <c:v>285.66760081000001</c:v>
                </c:pt>
                <c:pt idx="12">
                  <c:v>444.89989416999998</c:v>
                </c:pt>
                <c:pt idx="14">
                  <c:v>586.75705686000003</c:v>
                </c:pt>
                <c:pt idx="16">
                  <c:v>120.67447881999998</c:v>
                </c:pt>
                <c:pt idx="18">
                  <c:v>224.34712051999998</c:v>
                </c:pt>
                <c:pt idx="20">
                  <c:v>308.78964492</c:v>
                </c:pt>
                <c:pt idx="22">
                  <c:v>361.87777225000002</c:v>
                </c:pt>
              </c:numCache>
            </c:numRef>
          </c:val>
          <c:extLst>
            <c:ext xmlns:c16="http://schemas.microsoft.com/office/drawing/2014/chart" uri="{C3380CC4-5D6E-409C-BE32-E72D297353CC}">
              <c16:uniqueId val="{00000000-7048-4F49-A7F2-84E9A9469618}"/>
            </c:ext>
          </c:extLst>
        </c:ser>
        <c:ser>
          <c:idx val="2"/>
          <c:order val="1"/>
          <c:tx>
            <c:strRef>
              <c:f>'25'!$G$11</c:f>
              <c:strCache>
                <c:ptCount val="1"/>
                <c:pt idx="0">
                  <c:v>Increase in provisions for losses, UAH mln</c:v>
                </c:pt>
              </c:strCache>
            </c:strRef>
          </c:tx>
          <c:spPr>
            <a:solidFill>
              <a:srgbClr val="91C864"/>
            </a:solidFill>
            <a:ln>
              <a:noFill/>
            </a:ln>
            <a:effectLst/>
          </c:spPr>
          <c:invertIfNegative val="0"/>
          <c:cat>
            <c:strRef>
              <c:f>'25'!$L$8:$AI$8</c:f>
              <c:strCache>
                <c:ptCount val="23"/>
                <c:pt idx="0">
                  <c:v>Q1.20</c:v>
                </c:pt>
                <c:pt idx="6">
                  <c:v>Q4.20</c:v>
                </c:pt>
                <c:pt idx="10">
                  <c:v>Q2.21</c:v>
                </c:pt>
                <c:pt idx="14">
                  <c:v>Q4.21</c:v>
                </c:pt>
                <c:pt idx="18">
                  <c:v>Q2.22</c:v>
                </c:pt>
                <c:pt idx="22">
                  <c:v>Q4.22</c:v>
                </c:pt>
              </c:strCache>
            </c:strRef>
          </c:cat>
          <c:val>
            <c:numRef>
              <c:f>'25'!$H$11:$AI$11</c:f>
              <c:numCache>
                <c:formatCode>#\ ##0.0</c:formatCode>
                <c:ptCount val="24"/>
                <c:pt idx="0">
                  <c:v>-72.197026570000048</c:v>
                </c:pt>
                <c:pt idx="2">
                  <c:v>-57.930809040000007</c:v>
                </c:pt>
                <c:pt idx="4">
                  <c:v>-78.52160511000001</c:v>
                </c:pt>
                <c:pt idx="6">
                  <c:v>-431.53929174000001</c:v>
                </c:pt>
                <c:pt idx="8">
                  <c:v>-18.022671649999999</c:v>
                </c:pt>
                <c:pt idx="10">
                  <c:v>-27.64717512</c:v>
                </c:pt>
                <c:pt idx="12">
                  <c:v>-48.732698269999993</c:v>
                </c:pt>
                <c:pt idx="14">
                  <c:v>-52.259792610000012</c:v>
                </c:pt>
                <c:pt idx="16">
                  <c:v>-32.777500010000011</c:v>
                </c:pt>
                <c:pt idx="18">
                  <c:v>-33.517306140000002</c:v>
                </c:pt>
                <c:pt idx="20">
                  <c:v>-57.746782510000003</c:v>
                </c:pt>
                <c:pt idx="22">
                  <c:v>-108.77445942999999</c:v>
                </c:pt>
              </c:numCache>
            </c:numRef>
          </c:val>
          <c:extLst>
            <c:ext xmlns:c16="http://schemas.microsoft.com/office/drawing/2014/chart" uri="{C3380CC4-5D6E-409C-BE32-E72D297353CC}">
              <c16:uniqueId val="{00000001-7048-4F49-A7F2-84E9A9469618}"/>
            </c:ext>
          </c:extLst>
        </c:ser>
        <c:ser>
          <c:idx val="3"/>
          <c:order val="2"/>
          <c:tx>
            <c:strRef>
              <c:f>'25'!$G$12</c:f>
              <c:strCache>
                <c:ptCount val="1"/>
                <c:pt idx="0">
                  <c:v>Net financial result, UAH mln</c:v>
                </c:pt>
              </c:strCache>
            </c:strRef>
          </c:tx>
          <c:spPr>
            <a:solidFill>
              <a:srgbClr val="DC4B64"/>
            </a:solidFill>
            <a:ln>
              <a:noFill/>
            </a:ln>
            <a:effectLst/>
          </c:spPr>
          <c:invertIfNegative val="0"/>
          <c:cat>
            <c:strRef>
              <c:f>'25'!$L$8:$AI$8</c:f>
              <c:strCache>
                <c:ptCount val="23"/>
                <c:pt idx="0">
                  <c:v>Q1.20</c:v>
                </c:pt>
                <c:pt idx="6">
                  <c:v>Q4.20</c:v>
                </c:pt>
                <c:pt idx="10">
                  <c:v>Q2.21</c:v>
                </c:pt>
                <c:pt idx="14">
                  <c:v>Q4.21</c:v>
                </c:pt>
                <c:pt idx="18">
                  <c:v>Q2.22</c:v>
                </c:pt>
                <c:pt idx="22">
                  <c:v>Q4.22</c:v>
                </c:pt>
              </c:strCache>
            </c:strRef>
          </c:cat>
          <c:val>
            <c:numRef>
              <c:f>'25'!$H$12:$AI$12</c:f>
              <c:numCache>
                <c:formatCode>#\ ##0.0</c:formatCode>
                <c:ptCount val="24"/>
                <c:pt idx="1">
                  <c:v>-50.309379780000093</c:v>
                </c:pt>
                <c:pt idx="3">
                  <c:v>19.637962880000096</c:v>
                </c:pt>
                <c:pt idx="5">
                  <c:v>19.393140850000115</c:v>
                </c:pt>
                <c:pt idx="7">
                  <c:v>-327.18415793999986</c:v>
                </c:pt>
                <c:pt idx="9">
                  <c:v>10</c:v>
                </c:pt>
                <c:pt idx="11">
                  <c:v>31.696325610000002</c:v>
                </c:pt>
                <c:pt idx="13">
                  <c:v>50.84881919</c:v>
                </c:pt>
                <c:pt idx="15">
                  <c:v>45.461936009999995</c:v>
                </c:pt>
                <c:pt idx="17">
                  <c:v>-1.5548349100000678</c:v>
                </c:pt>
                <c:pt idx="19">
                  <c:v>29.262508429999983</c:v>
                </c:pt>
                <c:pt idx="21">
                  <c:v>18.504399640000138</c:v>
                </c:pt>
                <c:pt idx="23">
                  <c:v>-43.270179150000004</c:v>
                </c:pt>
              </c:numCache>
            </c:numRef>
          </c:val>
          <c:extLst>
            <c:ext xmlns:c16="http://schemas.microsoft.com/office/drawing/2014/chart" uri="{C3380CC4-5D6E-409C-BE32-E72D297353CC}">
              <c16:uniqueId val="{00000002-7048-4F49-A7F2-84E9A9469618}"/>
            </c:ext>
          </c:extLst>
        </c:ser>
        <c:dLbls>
          <c:showLegendKey val="0"/>
          <c:showVal val="0"/>
          <c:showCatName val="0"/>
          <c:showSerName val="0"/>
          <c:showPercent val="0"/>
          <c:showBubbleSize val="0"/>
        </c:dLbls>
        <c:gapWidth val="50"/>
        <c:overlap val="100"/>
        <c:axId val="413660831"/>
        <c:axId val="413668735"/>
        <c:extLst>
          <c:ext xmlns:c15="http://schemas.microsoft.com/office/drawing/2012/chart" uri="{02D57815-91ED-43cb-92C2-25804820EDAC}">
            <c15:filteredBarSeries>
              <c15:ser>
                <c:idx val="4"/>
                <c:order val="3"/>
                <c:tx>
                  <c:strRef>
                    <c:extLst>
                      <c:ext uri="{02D57815-91ED-43cb-92C2-25804820EDAC}">
                        <c15:formulaRef>
                          <c15:sqref>'25'!$F$11</c15:sqref>
                        </c15:formulaRef>
                      </c:ext>
                    </c:extLst>
                    <c:strCache>
                      <c:ptCount val="1"/>
                      <c:pt idx="0">
                        <c:v>Приріст резервів забезпечення покриття втрат</c:v>
                      </c:pt>
                    </c:strCache>
                  </c:strRef>
                </c:tx>
                <c:spPr>
                  <a:solidFill>
                    <a:schemeClr val="accent5"/>
                  </a:solidFill>
                  <a:ln>
                    <a:noFill/>
                  </a:ln>
                  <a:effectLst/>
                </c:spPr>
                <c:invertIfNegative val="0"/>
                <c:cat>
                  <c:strRef>
                    <c:extLst>
                      <c:ext uri="{02D57815-91ED-43cb-92C2-25804820EDAC}">
                        <c15:formulaRef>
                          <c15:sqref>'25'!$L$8:$AI$8</c15:sqref>
                        </c15:formulaRef>
                      </c:ext>
                    </c:extLst>
                    <c:strCache>
                      <c:ptCount val="23"/>
                      <c:pt idx="0">
                        <c:v>Q1.20</c:v>
                      </c:pt>
                      <c:pt idx="6">
                        <c:v>Q4.20</c:v>
                      </c:pt>
                      <c:pt idx="10">
                        <c:v>Q2.21</c:v>
                      </c:pt>
                      <c:pt idx="14">
                        <c:v>Q4.21</c:v>
                      </c:pt>
                      <c:pt idx="18">
                        <c:v>Q2.22</c:v>
                      </c:pt>
                      <c:pt idx="22">
                        <c:v>Q4.22</c:v>
                      </c:pt>
                    </c:strCache>
                  </c:strRef>
                </c:cat>
                <c:val>
                  <c:numRef>
                    <c:extLst>
                      <c:ext uri="{02D57815-91ED-43cb-92C2-25804820EDAC}">
                        <c15:formulaRef>
                          <c15:sqref>'25'!#REF!</c15:sqref>
                        </c15:formulaRef>
                      </c:ext>
                    </c:extLst>
                    <c:numCache>
                      <c:formatCode>General</c:formatCode>
                      <c:ptCount val="1"/>
                      <c:pt idx="0">
                        <c:v>1</c:v>
                      </c:pt>
                    </c:numCache>
                  </c:numRef>
                </c:val>
                <c:extLst>
                  <c:ext xmlns:c16="http://schemas.microsoft.com/office/drawing/2014/chart" uri="{C3380CC4-5D6E-409C-BE32-E72D297353CC}">
                    <c16:uniqueId val="{00000004-7048-4F49-A7F2-84E9A9469618}"/>
                  </c:ext>
                </c:extLst>
              </c15:ser>
            </c15:filteredBarSeries>
          </c:ext>
        </c:extLst>
      </c:barChart>
      <c:scatterChart>
        <c:scatterStyle val="lineMarker"/>
        <c:varyColors val="0"/>
        <c:ser>
          <c:idx val="6"/>
          <c:order val="4"/>
          <c:tx>
            <c:strRef>
              <c:f>'25'!$G$13</c:f>
              <c:strCache>
                <c:ptCount val="1"/>
                <c:pt idx="0">
                  <c:v>CIR, % (r.h.s.)</c:v>
                </c:pt>
              </c:strCache>
            </c:strRef>
          </c:tx>
          <c:spPr>
            <a:ln w="25400" cap="rnd">
              <a:noFill/>
              <a:round/>
            </a:ln>
            <a:effectLst/>
          </c:spPr>
          <c:marker>
            <c:symbol val="diamond"/>
            <c:size val="7"/>
            <c:spPr>
              <a:solidFill>
                <a:srgbClr val="7D0532"/>
              </a:solidFill>
              <a:ln w="9525">
                <a:noFill/>
              </a:ln>
              <a:effectLst/>
            </c:spPr>
          </c:marker>
          <c:xVal>
            <c:strRef>
              <c:f>'25'!$H$8:$AI$8</c:f>
              <c:strCache>
                <c:ptCount val="23"/>
                <c:pt idx="0">
                  <c:v>Q1.20</c:v>
                </c:pt>
                <c:pt idx="6">
                  <c:v>Q4.20</c:v>
                </c:pt>
                <c:pt idx="10">
                  <c:v>Q2.21</c:v>
                </c:pt>
                <c:pt idx="14">
                  <c:v>Q4.21</c:v>
                </c:pt>
                <c:pt idx="18">
                  <c:v>Q2.22</c:v>
                </c:pt>
                <c:pt idx="22">
                  <c:v>Q4.22</c:v>
                </c:pt>
              </c:strCache>
            </c:strRef>
          </c:xVal>
          <c:yVal>
            <c:numRef>
              <c:f>'25'!$H$13:$AI$13</c:f>
              <c:numCache>
                <c:formatCode>0%</c:formatCode>
                <c:ptCount val="24"/>
                <c:pt idx="0">
                  <c:v>0.86946966657430924</c:v>
                </c:pt>
                <c:pt idx="2">
                  <c:v>0.7278428715530384</c:v>
                </c:pt>
                <c:pt idx="4">
                  <c:v>0.75780866844413131</c:v>
                </c:pt>
                <c:pt idx="6">
                  <c:v>0.81279162049710374</c:v>
                </c:pt>
                <c:pt idx="8">
                  <c:v>0.82177843721558474</c:v>
                </c:pt>
                <c:pt idx="10">
                  <c:v>0.82165238930053197</c:v>
                </c:pt>
                <c:pt idx="12">
                  <c:v>0.806129670005447</c:v>
                </c:pt>
                <c:pt idx="14">
                  <c:v>0.87057627397813264</c:v>
                </c:pt>
                <c:pt idx="16">
                  <c:v>0.74629682952694421</c:v>
                </c:pt>
                <c:pt idx="18">
                  <c:v>0.73608100522168363</c:v>
                </c:pt>
                <c:pt idx="20">
                  <c:v>0.77144932284163326</c:v>
                </c:pt>
                <c:pt idx="22">
                  <c:v>0.85389578640612041</c:v>
                </c:pt>
              </c:numCache>
            </c:numRef>
          </c:yVal>
          <c:smooth val="0"/>
          <c:extLst>
            <c:ext xmlns:c16="http://schemas.microsoft.com/office/drawing/2014/chart" uri="{C3380CC4-5D6E-409C-BE32-E72D297353CC}">
              <c16:uniqueId val="{00000003-7048-4F49-A7F2-84E9A9469618}"/>
            </c:ext>
          </c:extLst>
        </c:ser>
        <c:dLbls>
          <c:showLegendKey val="0"/>
          <c:showVal val="0"/>
          <c:showCatName val="0"/>
          <c:showSerName val="0"/>
          <c:showPercent val="0"/>
          <c:showBubbleSize val="0"/>
        </c:dLbls>
        <c:axId val="1368221919"/>
        <c:axId val="1368241055"/>
      </c:scatterChart>
      <c:catAx>
        <c:axId val="413660831"/>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8735"/>
        <c:crosses val="autoZero"/>
        <c:auto val="1"/>
        <c:lblAlgn val="ctr"/>
        <c:lblOffset val="100"/>
        <c:tickLblSkip val="2"/>
        <c:tickMarkSkip val="2"/>
        <c:noMultiLvlLbl val="0"/>
      </c:catAx>
      <c:valAx>
        <c:axId val="413668735"/>
        <c:scaling>
          <c:orientation val="minMax"/>
          <c:max val="750"/>
          <c:min val="-4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0831"/>
        <c:crosses val="autoZero"/>
        <c:crossBetween val="between"/>
        <c:majorUnit val="150"/>
      </c:valAx>
      <c:valAx>
        <c:axId val="1368241055"/>
        <c:scaling>
          <c:orientation val="minMax"/>
          <c:max val="1"/>
          <c:min val="-0.60000000000000009"/>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368221919"/>
        <c:crosses val="max"/>
        <c:crossBetween val="midCat"/>
        <c:majorUnit val="0.2"/>
      </c:valAx>
      <c:valAx>
        <c:axId val="1368221919"/>
        <c:scaling>
          <c:orientation val="minMax"/>
        </c:scaling>
        <c:delete val="1"/>
        <c:axPos val="b"/>
        <c:numFmt formatCode="General" sourceLinked="1"/>
        <c:majorTickMark val="out"/>
        <c:minorTickMark val="none"/>
        <c:tickLblPos val="nextTo"/>
        <c:crossAx val="1368241055"/>
        <c:crosses val="autoZero"/>
        <c:crossBetween val="midCat"/>
      </c:valAx>
      <c:spPr>
        <a:noFill/>
        <a:ln w="9525">
          <a:solidFill>
            <a:srgbClr val="505050"/>
          </a:solidFill>
        </a:ln>
        <a:effectLst/>
        <a:extLst/>
      </c:spPr>
    </c:plotArea>
    <c:legend>
      <c:legendPos val="b"/>
      <c:layout>
        <c:manualLayout>
          <c:xMode val="edge"/>
          <c:yMode val="edge"/>
          <c:x val="0"/>
          <c:y val="0.73656463204653266"/>
          <c:w val="0.99361941033786028"/>
          <c:h val="0.2634348947896621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56807623619806846"/>
        </c:manualLayout>
      </c:layout>
      <c:barChart>
        <c:barDir val="col"/>
        <c:grouping val="stacked"/>
        <c:varyColors val="0"/>
        <c:ser>
          <c:idx val="0"/>
          <c:order val="0"/>
          <c:tx>
            <c:strRef>
              <c:f>'26'!$G$9</c:f>
              <c:strCache>
                <c:ptCount val="1"/>
                <c:pt idx="0">
                  <c:v>Кількість кредитних спілок (КС)</c:v>
                </c:pt>
              </c:strCache>
            </c:strRef>
          </c:tx>
          <c:spPr>
            <a:solidFill>
              <a:srgbClr val="7D0532"/>
            </a:solidFill>
            <a:ln>
              <a:noFill/>
            </a:ln>
            <a:effectLst/>
          </c:spPr>
          <c:invertIfNegative val="0"/>
          <c:cat>
            <c:multiLvlStrRef>
              <c:f>'26'!$E$11:$F$20</c:f>
              <c:multiLvlStrCache>
                <c:ptCount val="10"/>
                <c:lvl>
                  <c:pt idx="0">
                    <c:v>12.21</c:v>
                  </c:pt>
                  <c:pt idx="1">
                    <c:v>12.22</c:v>
                  </c:pt>
                  <c:pt idx="2">
                    <c:v>12.21</c:v>
                  </c:pt>
                  <c:pt idx="3">
                    <c:v>12.22</c:v>
                  </c:pt>
                  <c:pt idx="4">
                    <c:v>12.21</c:v>
                  </c:pt>
                  <c:pt idx="5">
                    <c:v>12.22</c:v>
                  </c:pt>
                  <c:pt idx="6">
                    <c:v>12.21</c:v>
                  </c:pt>
                  <c:pt idx="7">
                    <c:v>12.22</c:v>
                  </c:pt>
                  <c:pt idx="8">
                    <c:v>12.21</c:v>
                  </c:pt>
                  <c:pt idx="9">
                    <c:v>12.22</c:v>
                  </c:pt>
                </c:lvl>
                <c:lvl>
                  <c:pt idx="0">
                    <c:v>&lt;7%</c:v>
                  </c:pt>
                  <c:pt idx="2">
                    <c:v>7–15%</c:v>
                  </c:pt>
                  <c:pt idx="4">
                    <c:v>15–30%</c:v>
                  </c:pt>
                  <c:pt idx="6">
                    <c:v>30–50%</c:v>
                  </c:pt>
                  <c:pt idx="8">
                    <c:v>&gt;50%</c:v>
                  </c:pt>
                </c:lvl>
              </c:multiLvlStrCache>
            </c:multiLvlStrRef>
          </c:cat>
          <c:val>
            <c:numRef>
              <c:f>'26'!$G$11:$G$20</c:f>
              <c:numCache>
                <c:formatCode>#,##0</c:formatCode>
                <c:ptCount val="10"/>
                <c:pt idx="0">
                  <c:v>3</c:v>
                </c:pt>
                <c:pt idx="1">
                  <c:v>10</c:v>
                </c:pt>
                <c:pt idx="2">
                  <c:v>37</c:v>
                </c:pt>
                <c:pt idx="3">
                  <c:v>26</c:v>
                </c:pt>
                <c:pt idx="4">
                  <c:v>78</c:v>
                </c:pt>
                <c:pt idx="5">
                  <c:v>41</c:v>
                </c:pt>
                <c:pt idx="6">
                  <c:v>25</c:v>
                </c:pt>
                <c:pt idx="7">
                  <c:v>23</c:v>
                </c:pt>
                <c:pt idx="8">
                  <c:v>38</c:v>
                </c:pt>
                <c:pt idx="9">
                  <c:v>26</c:v>
                </c:pt>
              </c:numCache>
            </c:numRef>
          </c:val>
          <c:extLst>
            <c:ext xmlns:c16="http://schemas.microsoft.com/office/drawing/2014/chart" uri="{C3380CC4-5D6E-409C-BE32-E72D297353CC}">
              <c16:uniqueId val="{00000000-4BBE-4493-8C00-2F217F016903}"/>
            </c:ext>
          </c:extLst>
        </c:ser>
        <c:dLbls>
          <c:showLegendKey val="0"/>
          <c:showVal val="0"/>
          <c:showCatName val="0"/>
          <c:showSerName val="0"/>
          <c:showPercent val="0"/>
          <c:showBubbleSize val="0"/>
        </c:dLbls>
        <c:gapWidth val="50"/>
        <c:overlap val="100"/>
        <c:axId val="223033464"/>
        <c:axId val="219725208"/>
      </c:barChart>
      <c:barChart>
        <c:barDir val="col"/>
        <c:grouping val="stacked"/>
        <c:varyColors val="0"/>
        <c:ser>
          <c:idx val="2"/>
          <c:order val="1"/>
          <c:tx>
            <c:strRef>
              <c:f>'26'!$I$9</c:f>
              <c:strCache>
                <c:ptCount val="1"/>
                <c:pt idx="0">
                  <c:v>Частка активів КС, що не залучають депозити, % (п. ш.)</c:v>
                </c:pt>
              </c:strCache>
            </c:strRef>
          </c:tx>
          <c:spPr>
            <a:solidFill>
              <a:srgbClr val="91C864"/>
            </a:solidFill>
            <a:ln>
              <a:noFill/>
            </a:ln>
            <a:effectLst/>
          </c:spPr>
          <c:invertIfNegative val="0"/>
          <c:cat>
            <c:multiLvlStrRef>
              <c:f>'26'!$E$11:$F$20</c:f>
              <c:multiLvlStrCache>
                <c:ptCount val="10"/>
                <c:lvl>
                  <c:pt idx="0">
                    <c:v>12.21</c:v>
                  </c:pt>
                  <c:pt idx="1">
                    <c:v>12.22</c:v>
                  </c:pt>
                  <c:pt idx="2">
                    <c:v>12.21</c:v>
                  </c:pt>
                  <c:pt idx="3">
                    <c:v>12.22</c:v>
                  </c:pt>
                  <c:pt idx="4">
                    <c:v>12.21</c:v>
                  </c:pt>
                  <c:pt idx="5">
                    <c:v>12.22</c:v>
                  </c:pt>
                  <c:pt idx="6">
                    <c:v>12.21</c:v>
                  </c:pt>
                  <c:pt idx="7">
                    <c:v>12.22</c:v>
                  </c:pt>
                  <c:pt idx="8">
                    <c:v>12.21</c:v>
                  </c:pt>
                  <c:pt idx="9">
                    <c:v>12.22</c:v>
                  </c:pt>
                </c:lvl>
                <c:lvl>
                  <c:pt idx="0">
                    <c:v>&lt;7%</c:v>
                  </c:pt>
                  <c:pt idx="2">
                    <c:v>7–15%</c:v>
                  </c:pt>
                  <c:pt idx="4">
                    <c:v>15–30%</c:v>
                  </c:pt>
                  <c:pt idx="6">
                    <c:v>30–50%</c:v>
                  </c:pt>
                  <c:pt idx="8">
                    <c:v>&gt;50%</c:v>
                  </c:pt>
                </c:lvl>
              </c:multiLvlStrCache>
            </c:multiLvlStrRef>
          </c:cat>
          <c:val>
            <c:numRef>
              <c:f>'26'!$I$11:$I$20</c:f>
              <c:numCache>
                <c:formatCode>0%</c:formatCode>
                <c:ptCount val="10"/>
                <c:pt idx="0">
                  <c:v>2.6561576195795688E-4</c:v>
                </c:pt>
                <c:pt idx="1">
                  <c:v>1.4391007807218092E-2</c:v>
                </c:pt>
                <c:pt idx="2">
                  <c:v>5.2641149367573394E-2</c:v>
                </c:pt>
                <c:pt idx="3">
                  <c:v>7.1350108990698505E-2</c:v>
                </c:pt>
                <c:pt idx="4">
                  <c:v>3.9811765048359794E-2</c:v>
                </c:pt>
                <c:pt idx="5">
                  <c:v>1.206079798561875E-2</c:v>
                </c:pt>
                <c:pt idx="6">
                  <c:v>2.0873161126138779E-3</c:v>
                </c:pt>
                <c:pt idx="7">
                  <c:v>3.5402698391320351E-3</c:v>
                </c:pt>
                <c:pt idx="8">
                  <c:v>9.1649369270054959E-2</c:v>
                </c:pt>
                <c:pt idx="9">
                  <c:v>2.7968908712176974E-2</c:v>
                </c:pt>
              </c:numCache>
            </c:numRef>
          </c:val>
          <c:extLst>
            <c:ext xmlns:c16="http://schemas.microsoft.com/office/drawing/2014/chart" uri="{C3380CC4-5D6E-409C-BE32-E72D297353CC}">
              <c16:uniqueId val="{00000001-4BBE-4493-8C00-2F217F016903}"/>
            </c:ext>
          </c:extLst>
        </c:ser>
        <c:ser>
          <c:idx val="1"/>
          <c:order val="2"/>
          <c:tx>
            <c:strRef>
              <c:f>'26'!$H$9</c:f>
              <c:strCache>
                <c:ptCount val="1"/>
                <c:pt idx="0">
                  <c:v>Частка активів КС, що залучають депозити, % (п. ш.)</c:v>
                </c:pt>
              </c:strCache>
            </c:strRef>
          </c:tx>
          <c:spPr>
            <a:solidFill>
              <a:srgbClr val="057D46"/>
            </a:solidFill>
            <a:ln>
              <a:noFill/>
            </a:ln>
            <a:effectLst/>
          </c:spPr>
          <c:invertIfNegative val="0"/>
          <c:cat>
            <c:multiLvlStrRef>
              <c:f>'26'!$E$11:$F$20</c:f>
              <c:multiLvlStrCache>
                <c:ptCount val="10"/>
                <c:lvl>
                  <c:pt idx="0">
                    <c:v>12.21</c:v>
                  </c:pt>
                  <c:pt idx="1">
                    <c:v>12.22</c:v>
                  </c:pt>
                  <c:pt idx="2">
                    <c:v>12.21</c:v>
                  </c:pt>
                  <c:pt idx="3">
                    <c:v>12.22</c:v>
                  </c:pt>
                  <c:pt idx="4">
                    <c:v>12.21</c:v>
                  </c:pt>
                  <c:pt idx="5">
                    <c:v>12.22</c:v>
                  </c:pt>
                  <c:pt idx="6">
                    <c:v>12.21</c:v>
                  </c:pt>
                  <c:pt idx="7">
                    <c:v>12.22</c:v>
                  </c:pt>
                  <c:pt idx="8">
                    <c:v>12.21</c:v>
                  </c:pt>
                  <c:pt idx="9">
                    <c:v>12.22</c:v>
                  </c:pt>
                </c:lvl>
                <c:lvl>
                  <c:pt idx="0">
                    <c:v>&lt;7%</c:v>
                  </c:pt>
                  <c:pt idx="2">
                    <c:v>7–15%</c:v>
                  </c:pt>
                  <c:pt idx="4">
                    <c:v>15–30%</c:v>
                  </c:pt>
                  <c:pt idx="6">
                    <c:v>30–50%</c:v>
                  </c:pt>
                  <c:pt idx="8">
                    <c:v>&gt;50%</c:v>
                  </c:pt>
                </c:lvl>
              </c:multiLvlStrCache>
            </c:multiLvlStrRef>
          </c:cat>
          <c:val>
            <c:numRef>
              <c:f>'26'!$H$11:$H$20</c:f>
              <c:numCache>
                <c:formatCode>0%</c:formatCode>
                <c:ptCount val="10"/>
                <c:pt idx="0">
                  <c:v>1.2069365519949441E-3</c:v>
                </c:pt>
                <c:pt idx="1">
                  <c:v>4.1214592587421536E-2</c:v>
                </c:pt>
                <c:pt idx="2">
                  <c:v>0.24899270514496322</c:v>
                </c:pt>
                <c:pt idx="3">
                  <c:v>0.17399384943495488</c:v>
                </c:pt>
                <c:pt idx="4">
                  <c:v>0.33768101121119076</c:v>
                </c:pt>
                <c:pt idx="5">
                  <c:v>0.33649239762284339</c:v>
                </c:pt>
                <c:pt idx="6">
                  <c:v>0.11465335149891087</c:v>
                </c:pt>
                <c:pt idx="7">
                  <c:v>0.15860173319098889</c:v>
                </c:pt>
                <c:pt idx="8">
                  <c:v>0.11101078003238031</c:v>
                </c:pt>
                <c:pt idx="9">
                  <c:v>0.16038633382894732</c:v>
                </c:pt>
              </c:numCache>
            </c:numRef>
          </c:val>
          <c:extLst>
            <c:ext xmlns:c16="http://schemas.microsoft.com/office/drawing/2014/chart" uri="{C3380CC4-5D6E-409C-BE32-E72D297353CC}">
              <c16:uniqueId val="{00000002-4BBE-4493-8C00-2F217F016903}"/>
            </c:ext>
          </c:extLst>
        </c:ser>
        <c:dLbls>
          <c:showLegendKey val="0"/>
          <c:showVal val="0"/>
          <c:showCatName val="0"/>
          <c:showSerName val="0"/>
          <c:showPercent val="0"/>
          <c:showBubbleSize val="0"/>
        </c:dLbls>
        <c:gapWidth val="150"/>
        <c:overlap val="100"/>
        <c:axId val="219724032"/>
        <c:axId val="219722072"/>
      </c:barChart>
      <c:lineChart>
        <c:grouping val="standard"/>
        <c:varyColors val="0"/>
        <c:dLbls>
          <c:showLegendKey val="0"/>
          <c:showVal val="0"/>
          <c:showCatName val="0"/>
          <c:showSerName val="0"/>
          <c:showPercent val="0"/>
          <c:showBubbleSize val="0"/>
        </c:dLbls>
        <c:marker val="1"/>
        <c:smooth val="0"/>
        <c:axId val="219724032"/>
        <c:axId val="219722072"/>
        <c:extLst>
          <c:ext xmlns:c15="http://schemas.microsoft.com/office/drawing/2012/chart" uri="{02D57815-91ED-43cb-92C2-25804820EDAC}">
            <c15:filteredLineSeries>
              <c15:ser>
                <c:idx val="3"/>
                <c:order val="3"/>
                <c:tx>
                  <c:strRef>
                    <c:extLst>
                      <c:ext uri="{02D57815-91ED-43cb-92C2-25804820EDAC}">
                        <c15:formulaRef>
                          <c15:sqref>'26'!$J$9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'26'!$J$11:$J$15</c15:sqref>
                        </c15:formulaRef>
                      </c:ext>
                    </c:extLst>
                    <c:numCache>
                      <c:formatCode>0.0%</c:formatCode>
                      <c:ptCount val="5"/>
                    </c:numCache>
                  </c:numRef>
                </c:val>
                <c:smooth val="0"/>
                <c:extLst>
                  <c:ext xmlns:c16="http://schemas.microsoft.com/office/drawing/2014/chart" uri="{C3380CC4-5D6E-409C-BE32-E72D297353CC}">
                    <c16:uniqueId val="{00000003-4BBE-4493-8C00-2F217F016903}"/>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'26'!$K$9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'26'!$K$11:$K$15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4BBE-4493-8C00-2F217F016903}"/>
                  </c:ext>
                </c:extLst>
              </c15:ser>
            </c15:filteredLineSeries>
          </c:ext>
        </c:extLst>
      </c:lineChart>
      <c:catAx>
        <c:axId val="223033464"/>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5208"/>
        <c:crosses val="autoZero"/>
        <c:auto val="1"/>
        <c:lblAlgn val="ctr"/>
        <c:lblOffset val="100"/>
        <c:noMultiLvlLbl val="0"/>
      </c:catAx>
      <c:valAx>
        <c:axId val="219725208"/>
        <c:scaling>
          <c:orientation val="minMax"/>
          <c:max val="80"/>
          <c:min val="0"/>
        </c:scaling>
        <c:delete val="0"/>
        <c:axPos val="l"/>
        <c:majorGridlines>
          <c:spPr>
            <a:ln w="3175" cap="flat" cmpd="sng" algn="ctr">
              <a:solidFill>
                <a:srgbClr val="8C969B">
                  <a:alpha val="50000"/>
                </a:srgbClr>
              </a:solidFill>
              <a:round/>
            </a:ln>
            <a:effectLst/>
          </c:spPr>
        </c:majorGridlines>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23033464"/>
        <c:crosses val="autoZero"/>
        <c:crossBetween val="between"/>
        <c:majorUnit val="20"/>
      </c:valAx>
      <c:valAx>
        <c:axId val="219722072"/>
        <c:scaling>
          <c:orientation val="minMax"/>
          <c:max val="0.4"/>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4032"/>
        <c:crosses val="max"/>
        <c:crossBetween val="between"/>
        <c:majorUnit val="0.1"/>
      </c:valAx>
      <c:catAx>
        <c:axId val="219724032"/>
        <c:scaling>
          <c:orientation val="minMax"/>
        </c:scaling>
        <c:delete val="1"/>
        <c:axPos val="b"/>
        <c:numFmt formatCode="General" sourceLinked="1"/>
        <c:majorTickMark val="out"/>
        <c:minorTickMark val="none"/>
        <c:tickLblPos val="nextTo"/>
        <c:crossAx val="219722072"/>
        <c:crosses val="autoZero"/>
        <c:auto val="1"/>
        <c:lblAlgn val="ctr"/>
        <c:lblOffset val="100"/>
        <c:noMultiLvlLbl val="0"/>
      </c:catAx>
      <c:spPr>
        <a:noFill/>
        <a:ln>
          <a:solidFill>
            <a:srgbClr val="505050"/>
          </a:solidFill>
        </a:ln>
        <a:effectLst/>
      </c:spPr>
    </c:plotArea>
    <c:legend>
      <c:legendPos val="b"/>
      <c:layout>
        <c:manualLayout>
          <c:xMode val="edge"/>
          <c:yMode val="edge"/>
          <c:x val="0"/>
          <c:y val="0.79618040657832212"/>
          <c:w val="0.98951388888888892"/>
          <c:h val="0.20381959342167788"/>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56807623619806846"/>
        </c:manualLayout>
      </c:layout>
      <c:barChart>
        <c:barDir val="col"/>
        <c:grouping val="stacked"/>
        <c:varyColors val="0"/>
        <c:ser>
          <c:idx val="0"/>
          <c:order val="0"/>
          <c:tx>
            <c:strRef>
              <c:f>'26'!$G$10</c:f>
              <c:strCache>
                <c:ptCount val="1"/>
                <c:pt idx="0">
                  <c:v>Number of credit unions (CU)</c:v>
                </c:pt>
              </c:strCache>
            </c:strRef>
          </c:tx>
          <c:spPr>
            <a:solidFill>
              <a:srgbClr val="7D0532"/>
            </a:solidFill>
            <a:ln>
              <a:noFill/>
            </a:ln>
            <a:effectLst/>
          </c:spPr>
          <c:invertIfNegative val="0"/>
          <c:cat>
            <c:multiLvlStrRef>
              <c:f>'26'!$E$11:$F$20</c:f>
              <c:multiLvlStrCache>
                <c:ptCount val="10"/>
                <c:lvl>
                  <c:pt idx="0">
                    <c:v>12.21</c:v>
                  </c:pt>
                  <c:pt idx="1">
                    <c:v>12.22</c:v>
                  </c:pt>
                  <c:pt idx="2">
                    <c:v>12.21</c:v>
                  </c:pt>
                  <c:pt idx="3">
                    <c:v>12.22</c:v>
                  </c:pt>
                  <c:pt idx="4">
                    <c:v>12.21</c:v>
                  </c:pt>
                  <c:pt idx="5">
                    <c:v>12.22</c:v>
                  </c:pt>
                  <c:pt idx="6">
                    <c:v>12.21</c:v>
                  </c:pt>
                  <c:pt idx="7">
                    <c:v>12.22</c:v>
                  </c:pt>
                  <c:pt idx="8">
                    <c:v>12.21</c:v>
                  </c:pt>
                  <c:pt idx="9">
                    <c:v>12.22</c:v>
                  </c:pt>
                </c:lvl>
                <c:lvl>
                  <c:pt idx="0">
                    <c:v>&lt;7%</c:v>
                  </c:pt>
                  <c:pt idx="2">
                    <c:v>7–15%</c:v>
                  </c:pt>
                  <c:pt idx="4">
                    <c:v>15–30%</c:v>
                  </c:pt>
                  <c:pt idx="6">
                    <c:v>30–50%</c:v>
                  </c:pt>
                  <c:pt idx="8">
                    <c:v>&gt;50%</c:v>
                  </c:pt>
                </c:lvl>
              </c:multiLvlStrCache>
            </c:multiLvlStrRef>
          </c:cat>
          <c:val>
            <c:numRef>
              <c:f>'26'!$G$11:$G$20</c:f>
              <c:numCache>
                <c:formatCode>#,##0</c:formatCode>
                <c:ptCount val="10"/>
                <c:pt idx="0">
                  <c:v>3</c:v>
                </c:pt>
                <c:pt idx="1">
                  <c:v>10</c:v>
                </c:pt>
                <c:pt idx="2">
                  <c:v>37</c:v>
                </c:pt>
                <c:pt idx="3">
                  <c:v>26</c:v>
                </c:pt>
                <c:pt idx="4">
                  <c:v>78</c:v>
                </c:pt>
                <c:pt idx="5">
                  <c:v>41</c:v>
                </c:pt>
                <c:pt idx="6">
                  <c:v>25</c:v>
                </c:pt>
                <c:pt idx="7">
                  <c:v>23</c:v>
                </c:pt>
                <c:pt idx="8">
                  <c:v>38</c:v>
                </c:pt>
                <c:pt idx="9">
                  <c:v>26</c:v>
                </c:pt>
              </c:numCache>
            </c:numRef>
          </c:val>
          <c:extLst>
            <c:ext xmlns:c16="http://schemas.microsoft.com/office/drawing/2014/chart" uri="{C3380CC4-5D6E-409C-BE32-E72D297353CC}">
              <c16:uniqueId val="{00000000-F76F-44A5-9D80-8BD165C71428}"/>
            </c:ext>
          </c:extLst>
        </c:ser>
        <c:dLbls>
          <c:showLegendKey val="0"/>
          <c:showVal val="0"/>
          <c:showCatName val="0"/>
          <c:showSerName val="0"/>
          <c:showPercent val="0"/>
          <c:showBubbleSize val="0"/>
        </c:dLbls>
        <c:gapWidth val="50"/>
        <c:overlap val="100"/>
        <c:axId val="223033464"/>
        <c:axId val="219725208"/>
      </c:barChart>
      <c:barChart>
        <c:barDir val="col"/>
        <c:grouping val="stacked"/>
        <c:varyColors val="0"/>
        <c:ser>
          <c:idx val="2"/>
          <c:order val="1"/>
          <c:tx>
            <c:strRef>
              <c:f>'26'!$I$10</c:f>
              <c:strCache>
                <c:ptCount val="1"/>
                <c:pt idx="0">
                  <c:v>Share of assets of CUs that do not take deposits, % (r.h.s.)</c:v>
                </c:pt>
              </c:strCache>
            </c:strRef>
          </c:tx>
          <c:spPr>
            <a:solidFill>
              <a:srgbClr val="91C864"/>
            </a:solidFill>
            <a:ln>
              <a:noFill/>
            </a:ln>
            <a:effectLst/>
          </c:spPr>
          <c:invertIfNegative val="0"/>
          <c:cat>
            <c:multiLvlStrRef>
              <c:f>'26'!$E$11:$F$20</c:f>
              <c:multiLvlStrCache>
                <c:ptCount val="10"/>
                <c:lvl>
                  <c:pt idx="0">
                    <c:v>12.21</c:v>
                  </c:pt>
                  <c:pt idx="1">
                    <c:v>12.22</c:v>
                  </c:pt>
                  <c:pt idx="2">
                    <c:v>12.21</c:v>
                  </c:pt>
                  <c:pt idx="3">
                    <c:v>12.22</c:v>
                  </c:pt>
                  <c:pt idx="4">
                    <c:v>12.21</c:v>
                  </c:pt>
                  <c:pt idx="5">
                    <c:v>12.22</c:v>
                  </c:pt>
                  <c:pt idx="6">
                    <c:v>12.21</c:v>
                  </c:pt>
                  <c:pt idx="7">
                    <c:v>12.22</c:v>
                  </c:pt>
                  <c:pt idx="8">
                    <c:v>12.21</c:v>
                  </c:pt>
                  <c:pt idx="9">
                    <c:v>12.22</c:v>
                  </c:pt>
                </c:lvl>
                <c:lvl>
                  <c:pt idx="0">
                    <c:v>&lt;7%</c:v>
                  </c:pt>
                  <c:pt idx="2">
                    <c:v>7–15%</c:v>
                  </c:pt>
                  <c:pt idx="4">
                    <c:v>15–30%</c:v>
                  </c:pt>
                  <c:pt idx="6">
                    <c:v>30–50%</c:v>
                  </c:pt>
                  <c:pt idx="8">
                    <c:v>&gt;50%</c:v>
                  </c:pt>
                </c:lvl>
              </c:multiLvlStrCache>
            </c:multiLvlStrRef>
          </c:cat>
          <c:val>
            <c:numRef>
              <c:f>'26'!$I$11:$I$20</c:f>
              <c:numCache>
                <c:formatCode>0%</c:formatCode>
                <c:ptCount val="10"/>
                <c:pt idx="0">
                  <c:v>2.6561576195795688E-4</c:v>
                </c:pt>
                <c:pt idx="1">
                  <c:v>1.4391007807218092E-2</c:v>
                </c:pt>
                <c:pt idx="2">
                  <c:v>5.2641149367573394E-2</c:v>
                </c:pt>
                <c:pt idx="3">
                  <c:v>7.1350108990698505E-2</c:v>
                </c:pt>
                <c:pt idx="4">
                  <c:v>3.9811765048359794E-2</c:v>
                </c:pt>
                <c:pt idx="5">
                  <c:v>1.206079798561875E-2</c:v>
                </c:pt>
                <c:pt idx="6">
                  <c:v>2.0873161126138779E-3</c:v>
                </c:pt>
                <c:pt idx="7">
                  <c:v>3.5402698391320351E-3</c:v>
                </c:pt>
                <c:pt idx="8">
                  <c:v>9.1649369270054959E-2</c:v>
                </c:pt>
                <c:pt idx="9">
                  <c:v>2.7968908712176974E-2</c:v>
                </c:pt>
              </c:numCache>
            </c:numRef>
          </c:val>
          <c:extLst>
            <c:ext xmlns:c16="http://schemas.microsoft.com/office/drawing/2014/chart" uri="{C3380CC4-5D6E-409C-BE32-E72D297353CC}">
              <c16:uniqueId val="{00000001-F76F-44A5-9D80-8BD165C71428}"/>
            </c:ext>
          </c:extLst>
        </c:ser>
        <c:ser>
          <c:idx val="1"/>
          <c:order val="2"/>
          <c:tx>
            <c:strRef>
              <c:f>'26'!$H$10</c:f>
              <c:strCache>
                <c:ptCount val="1"/>
                <c:pt idx="0">
                  <c:v>Share of assets of CUs that take deposits, % (r.h.s.)</c:v>
                </c:pt>
              </c:strCache>
            </c:strRef>
          </c:tx>
          <c:spPr>
            <a:solidFill>
              <a:srgbClr val="057D46"/>
            </a:solidFill>
            <a:ln>
              <a:noFill/>
            </a:ln>
            <a:effectLst/>
          </c:spPr>
          <c:invertIfNegative val="0"/>
          <c:cat>
            <c:multiLvlStrRef>
              <c:f>'26'!$E$11:$F$20</c:f>
              <c:multiLvlStrCache>
                <c:ptCount val="10"/>
                <c:lvl>
                  <c:pt idx="0">
                    <c:v>12.21</c:v>
                  </c:pt>
                  <c:pt idx="1">
                    <c:v>12.22</c:v>
                  </c:pt>
                  <c:pt idx="2">
                    <c:v>12.21</c:v>
                  </c:pt>
                  <c:pt idx="3">
                    <c:v>12.22</c:v>
                  </c:pt>
                  <c:pt idx="4">
                    <c:v>12.21</c:v>
                  </c:pt>
                  <c:pt idx="5">
                    <c:v>12.22</c:v>
                  </c:pt>
                  <c:pt idx="6">
                    <c:v>12.21</c:v>
                  </c:pt>
                  <c:pt idx="7">
                    <c:v>12.22</c:v>
                  </c:pt>
                  <c:pt idx="8">
                    <c:v>12.21</c:v>
                  </c:pt>
                  <c:pt idx="9">
                    <c:v>12.22</c:v>
                  </c:pt>
                </c:lvl>
                <c:lvl>
                  <c:pt idx="0">
                    <c:v>&lt;7%</c:v>
                  </c:pt>
                  <c:pt idx="2">
                    <c:v>7–15%</c:v>
                  </c:pt>
                  <c:pt idx="4">
                    <c:v>15–30%</c:v>
                  </c:pt>
                  <c:pt idx="6">
                    <c:v>30–50%</c:v>
                  </c:pt>
                  <c:pt idx="8">
                    <c:v>&gt;50%</c:v>
                  </c:pt>
                </c:lvl>
              </c:multiLvlStrCache>
            </c:multiLvlStrRef>
          </c:cat>
          <c:val>
            <c:numRef>
              <c:f>'26'!$H$11:$H$20</c:f>
              <c:numCache>
                <c:formatCode>0%</c:formatCode>
                <c:ptCount val="10"/>
                <c:pt idx="0">
                  <c:v>1.2069365519949441E-3</c:v>
                </c:pt>
                <c:pt idx="1">
                  <c:v>4.1214592587421536E-2</c:v>
                </c:pt>
                <c:pt idx="2">
                  <c:v>0.24899270514496322</c:v>
                </c:pt>
                <c:pt idx="3">
                  <c:v>0.17399384943495488</c:v>
                </c:pt>
                <c:pt idx="4">
                  <c:v>0.33768101121119076</c:v>
                </c:pt>
                <c:pt idx="5">
                  <c:v>0.33649239762284339</c:v>
                </c:pt>
                <c:pt idx="6">
                  <c:v>0.11465335149891087</c:v>
                </c:pt>
                <c:pt idx="7">
                  <c:v>0.15860173319098889</c:v>
                </c:pt>
                <c:pt idx="8">
                  <c:v>0.11101078003238031</c:v>
                </c:pt>
                <c:pt idx="9">
                  <c:v>0.16038633382894732</c:v>
                </c:pt>
              </c:numCache>
            </c:numRef>
          </c:val>
          <c:extLst>
            <c:ext xmlns:c16="http://schemas.microsoft.com/office/drawing/2014/chart" uri="{C3380CC4-5D6E-409C-BE32-E72D297353CC}">
              <c16:uniqueId val="{00000002-F76F-44A5-9D80-8BD165C71428}"/>
            </c:ext>
          </c:extLst>
        </c:ser>
        <c:dLbls>
          <c:showLegendKey val="0"/>
          <c:showVal val="0"/>
          <c:showCatName val="0"/>
          <c:showSerName val="0"/>
          <c:showPercent val="0"/>
          <c:showBubbleSize val="0"/>
        </c:dLbls>
        <c:gapWidth val="150"/>
        <c:overlap val="100"/>
        <c:axId val="219724032"/>
        <c:axId val="219722072"/>
      </c:barChart>
      <c:lineChart>
        <c:grouping val="standard"/>
        <c:varyColors val="0"/>
        <c:dLbls>
          <c:showLegendKey val="0"/>
          <c:showVal val="0"/>
          <c:showCatName val="0"/>
          <c:showSerName val="0"/>
          <c:showPercent val="0"/>
          <c:showBubbleSize val="0"/>
        </c:dLbls>
        <c:marker val="1"/>
        <c:smooth val="0"/>
        <c:axId val="219724032"/>
        <c:axId val="219722072"/>
        <c:extLst>
          <c:ext xmlns:c15="http://schemas.microsoft.com/office/drawing/2012/chart" uri="{02D57815-91ED-43cb-92C2-25804820EDAC}">
            <c15:filteredLineSeries>
              <c15:ser>
                <c:idx val="3"/>
                <c:order val="3"/>
                <c:tx>
                  <c:strRef>
                    <c:extLst>
                      <c:ext uri="{02D57815-91ED-43cb-92C2-25804820EDAC}">
                        <c15:formulaRef>
                          <c15:sqref>'26'!$J$9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'26'!$J$11:$J$15</c15:sqref>
                        </c15:formulaRef>
                      </c:ext>
                    </c:extLst>
                    <c:numCache>
                      <c:formatCode>0.0%</c:formatCode>
                      <c:ptCount val="5"/>
                    </c:numCache>
                  </c:numRef>
                </c:val>
                <c:smooth val="0"/>
                <c:extLst>
                  <c:ext xmlns:c16="http://schemas.microsoft.com/office/drawing/2014/chart" uri="{C3380CC4-5D6E-409C-BE32-E72D297353CC}">
                    <c16:uniqueId val="{00000003-F76F-44A5-9D80-8BD165C71428}"/>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'26'!$K$9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'26'!$K$11:$K$15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F76F-44A5-9D80-8BD165C71428}"/>
                  </c:ext>
                </c:extLst>
              </c15:ser>
            </c15:filteredLineSeries>
          </c:ext>
        </c:extLst>
      </c:lineChart>
      <c:catAx>
        <c:axId val="223033464"/>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5208"/>
        <c:crosses val="autoZero"/>
        <c:auto val="1"/>
        <c:lblAlgn val="ctr"/>
        <c:lblOffset val="100"/>
        <c:noMultiLvlLbl val="0"/>
      </c:catAx>
      <c:valAx>
        <c:axId val="219725208"/>
        <c:scaling>
          <c:orientation val="minMax"/>
          <c:max val="80"/>
          <c:min val="0"/>
        </c:scaling>
        <c:delete val="0"/>
        <c:axPos val="l"/>
        <c:majorGridlines>
          <c:spPr>
            <a:ln w="3175" cap="flat" cmpd="sng" algn="ctr">
              <a:solidFill>
                <a:srgbClr val="8C969B">
                  <a:alpha val="50000"/>
                </a:srgbClr>
              </a:solidFill>
              <a:round/>
            </a:ln>
            <a:effectLst/>
          </c:spPr>
        </c:majorGridlines>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23033464"/>
        <c:crosses val="autoZero"/>
        <c:crossBetween val="between"/>
        <c:majorUnit val="20"/>
      </c:valAx>
      <c:valAx>
        <c:axId val="219722072"/>
        <c:scaling>
          <c:orientation val="minMax"/>
          <c:max val="0.4"/>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4032"/>
        <c:crosses val="max"/>
        <c:crossBetween val="between"/>
        <c:majorUnit val="0.1"/>
      </c:valAx>
      <c:catAx>
        <c:axId val="219724032"/>
        <c:scaling>
          <c:orientation val="minMax"/>
        </c:scaling>
        <c:delete val="1"/>
        <c:axPos val="b"/>
        <c:numFmt formatCode="General" sourceLinked="1"/>
        <c:majorTickMark val="out"/>
        <c:minorTickMark val="none"/>
        <c:tickLblPos val="nextTo"/>
        <c:crossAx val="219722072"/>
        <c:crosses val="autoZero"/>
        <c:auto val="1"/>
        <c:lblAlgn val="ctr"/>
        <c:lblOffset val="100"/>
        <c:noMultiLvlLbl val="0"/>
      </c:catAx>
      <c:spPr>
        <a:noFill/>
        <a:ln>
          <a:solidFill>
            <a:srgbClr val="505050"/>
          </a:solidFill>
        </a:ln>
        <a:effectLst/>
      </c:spPr>
    </c:plotArea>
    <c:legend>
      <c:legendPos val="b"/>
      <c:layout>
        <c:manualLayout>
          <c:xMode val="edge"/>
          <c:yMode val="edge"/>
          <c:x val="0"/>
          <c:y val="0.79618040657832212"/>
          <c:w val="0.98951388888888892"/>
          <c:h val="0.20381959342167788"/>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46018614270942E-2"/>
          <c:y val="2.3121387283236993E-2"/>
          <c:w val="0.94725956566701142"/>
          <c:h val="0.76300578034682076"/>
        </c:manualLayout>
      </c:layout>
      <c:barChart>
        <c:barDir val="col"/>
        <c:grouping val="stacked"/>
        <c:varyColors val="0"/>
        <c:ser>
          <c:idx val="5"/>
          <c:order val="0"/>
          <c:tx>
            <c:strRef>
              <c:f>'27'!$I$16</c:f>
              <c:strCache>
                <c:ptCount val="1"/>
                <c:pt idx="0">
                  <c:v>Інші активи</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43830</c:v>
                </c:pt>
                <c:pt idx="1">
                  <c:v>44196</c:v>
                </c:pt>
                <c:pt idx="2">
                  <c:v>44561</c:v>
                </c:pt>
                <c:pt idx="3">
                  <c:v>44651</c:v>
                </c:pt>
                <c:pt idx="4">
                  <c:v>44742</c:v>
                </c:pt>
                <c:pt idx="5">
                  <c:v>44834</c:v>
                </c:pt>
                <c:pt idx="6">
                  <c:v>44926</c:v>
                </c:pt>
              </c:numCache>
            </c:numRef>
          </c:cat>
          <c:val>
            <c:numRef>
              <c:f>'27'!$J$16:$P$16</c:f>
              <c:numCache>
                <c:formatCode>#,##0</c:formatCode>
                <c:ptCount val="7"/>
                <c:pt idx="0">
                  <c:v>3.6</c:v>
                </c:pt>
                <c:pt idx="1">
                  <c:v>3.2888384150000003</c:v>
                </c:pt>
                <c:pt idx="2">
                  <c:v>2.5005232084200002</c:v>
                </c:pt>
                <c:pt idx="3">
                  <c:v>2.5138679227399998</c:v>
                </c:pt>
                <c:pt idx="4">
                  <c:v>2.5964605762499997</c:v>
                </c:pt>
                <c:pt idx="5">
                  <c:v>2.6364147924600001</c:v>
                </c:pt>
                <c:pt idx="6">
                  <c:v>2.8848883007000001</c:v>
                </c:pt>
              </c:numCache>
            </c:numRef>
          </c:val>
          <c:extLst>
            <c:ext xmlns:c16="http://schemas.microsoft.com/office/drawing/2014/chart" uri="{C3380CC4-5D6E-409C-BE32-E72D297353CC}">
              <c16:uniqueId val="{00000000-D90C-44C9-8A3E-F95E2F5322AC}"/>
            </c:ext>
          </c:extLst>
        </c:ser>
        <c:ser>
          <c:idx val="4"/>
          <c:order val="1"/>
          <c:tx>
            <c:strRef>
              <c:f>'27'!$I$15</c:f>
              <c:strCache>
                <c:ptCount val="1"/>
                <c:pt idx="0">
                  <c:v>Дебіторська заборгованість</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43830</c:v>
                </c:pt>
                <c:pt idx="1">
                  <c:v>44196</c:v>
                </c:pt>
                <c:pt idx="2">
                  <c:v>44561</c:v>
                </c:pt>
                <c:pt idx="3">
                  <c:v>44651</c:v>
                </c:pt>
                <c:pt idx="4">
                  <c:v>44742</c:v>
                </c:pt>
                <c:pt idx="5">
                  <c:v>44834</c:v>
                </c:pt>
                <c:pt idx="6">
                  <c:v>44926</c:v>
                </c:pt>
              </c:numCache>
            </c:numRef>
          </c:cat>
          <c:val>
            <c:numRef>
              <c:f>'27'!$J$15:$P$15</c:f>
              <c:numCache>
                <c:formatCode>#,##0</c:formatCode>
                <c:ptCount val="7"/>
                <c:pt idx="0">
                  <c:v>119.9</c:v>
                </c:pt>
                <c:pt idx="1">
                  <c:v>144.52648411766998</c:v>
                </c:pt>
                <c:pt idx="2">
                  <c:v>163.89464896754001</c:v>
                </c:pt>
                <c:pt idx="3">
                  <c:v>163.19572989687001</c:v>
                </c:pt>
                <c:pt idx="4">
                  <c:v>162.17474000180999</c:v>
                </c:pt>
                <c:pt idx="5">
                  <c:v>165.16971943960999</c:v>
                </c:pt>
                <c:pt idx="6">
                  <c:v>160.64391992818</c:v>
                </c:pt>
              </c:numCache>
            </c:numRef>
          </c:val>
          <c:extLst>
            <c:ext xmlns:c16="http://schemas.microsoft.com/office/drawing/2014/chart" uri="{C3380CC4-5D6E-409C-BE32-E72D297353CC}">
              <c16:uniqueId val="{00000001-D90C-44C9-8A3E-F95E2F5322AC}"/>
            </c:ext>
          </c:extLst>
        </c:ser>
        <c:ser>
          <c:idx val="3"/>
          <c:order val="2"/>
          <c:tx>
            <c:strRef>
              <c:f>'27'!$I$14</c:f>
              <c:strCache>
                <c:ptCount val="1"/>
                <c:pt idx="0">
                  <c:v>Фінансові інвестиції</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43830</c:v>
                </c:pt>
                <c:pt idx="1">
                  <c:v>44196</c:v>
                </c:pt>
                <c:pt idx="2">
                  <c:v>44561</c:v>
                </c:pt>
                <c:pt idx="3">
                  <c:v>44651</c:v>
                </c:pt>
                <c:pt idx="4">
                  <c:v>44742</c:v>
                </c:pt>
                <c:pt idx="5">
                  <c:v>44834</c:v>
                </c:pt>
                <c:pt idx="6">
                  <c:v>44926</c:v>
                </c:pt>
              </c:numCache>
            </c:numRef>
          </c:cat>
          <c:val>
            <c:numRef>
              <c:f>'27'!$J$14:$P$14</c:f>
              <c:numCache>
                <c:formatCode>#,##0</c:formatCode>
                <c:ptCount val="7"/>
                <c:pt idx="0">
                  <c:v>28.5</c:v>
                </c:pt>
                <c:pt idx="1">
                  <c:v>25.324209641059998</c:v>
                </c:pt>
                <c:pt idx="2">
                  <c:v>34.912235476009997</c:v>
                </c:pt>
                <c:pt idx="3">
                  <c:v>34.96857046713</c:v>
                </c:pt>
                <c:pt idx="4">
                  <c:v>34.642009053359999</c:v>
                </c:pt>
                <c:pt idx="5">
                  <c:v>34.580727473890001</c:v>
                </c:pt>
                <c:pt idx="6">
                  <c:v>63.456966267870001</c:v>
                </c:pt>
              </c:numCache>
            </c:numRef>
          </c:val>
          <c:extLst>
            <c:ext xmlns:c16="http://schemas.microsoft.com/office/drawing/2014/chart" uri="{C3380CC4-5D6E-409C-BE32-E72D297353CC}">
              <c16:uniqueId val="{00000002-D90C-44C9-8A3E-F95E2F5322AC}"/>
            </c:ext>
          </c:extLst>
        </c:ser>
        <c:ser>
          <c:idx val="2"/>
          <c:order val="3"/>
          <c:tx>
            <c:strRef>
              <c:f>'27'!$I$13</c:f>
              <c:strCache>
                <c:ptCount val="1"/>
                <c:pt idx="0">
                  <c:v>Інвестиційна нерухомість</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43830</c:v>
                </c:pt>
                <c:pt idx="1">
                  <c:v>44196</c:v>
                </c:pt>
                <c:pt idx="2">
                  <c:v>44561</c:v>
                </c:pt>
                <c:pt idx="3">
                  <c:v>44651</c:v>
                </c:pt>
                <c:pt idx="4">
                  <c:v>44742</c:v>
                </c:pt>
                <c:pt idx="5">
                  <c:v>44834</c:v>
                </c:pt>
                <c:pt idx="6">
                  <c:v>44926</c:v>
                </c:pt>
              </c:numCache>
            </c:numRef>
          </c:cat>
          <c:val>
            <c:numRef>
              <c:f>'27'!$J$13:$P$13</c:f>
              <c:numCache>
                <c:formatCode>#,##0</c:formatCode>
                <c:ptCount val="7"/>
                <c:pt idx="0">
                  <c:v>1.9</c:v>
                </c:pt>
                <c:pt idx="1">
                  <c:v>1.90418699912</c:v>
                </c:pt>
                <c:pt idx="2">
                  <c:v>1.96953732631</c:v>
                </c:pt>
                <c:pt idx="3">
                  <c:v>1.96872479862</c:v>
                </c:pt>
                <c:pt idx="4">
                  <c:v>2.0167635536200001</c:v>
                </c:pt>
                <c:pt idx="5">
                  <c:v>2.08819269399</c:v>
                </c:pt>
                <c:pt idx="6">
                  <c:v>0.35462325461999999</c:v>
                </c:pt>
              </c:numCache>
            </c:numRef>
          </c:val>
          <c:extLst>
            <c:ext xmlns:c16="http://schemas.microsoft.com/office/drawing/2014/chart" uri="{C3380CC4-5D6E-409C-BE32-E72D297353CC}">
              <c16:uniqueId val="{00000003-D90C-44C9-8A3E-F95E2F5322AC}"/>
            </c:ext>
          </c:extLst>
        </c:ser>
        <c:ser>
          <c:idx val="1"/>
          <c:order val="4"/>
          <c:tx>
            <c:strRef>
              <c:f>'27'!$I$12</c:f>
              <c:strCache>
                <c:ptCount val="1"/>
                <c:pt idx="0">
                  <c:v>Основні засоби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43830</c:v>
                </c:pt>
                <c:pt idx="1">
                  <c:v>44196</c:v>
                </c:pt>
                <c:pt idx="2">
                  <c:v>44561</c:v>
                </c:pt>
                <c:pt idx="3">
                  <c:v>44651</c:v>
                </c:pt>
                <c:pt idx="4">
                  <c:v>44742</c:v>
                </c:pt>
                <c:pt idx="5">
                  <c:v>44834</c:v>
                </c:pt>
                <c:pt idx="6">
                  <c:v>44926</c:v>
                </c:pt>
              </c:numCache>
            </c:numRef>
          </c:cat>
          <c:val>
            <c:numRef>
              <c:f>'27'!$J$12:$P$12</c:f>
              <c:numCache>
                <c:formatCode>#,##0</c:formatCode>
                <c:ptCount val="7"/>
                <c:pt idx="0">
                  <c:v>1</c:v>
                </c:pt>
                <c:pt idx="1">
                  <c:v>0.92345723762999998</c:v>
                </c:pt>
                <c:pt idx="2">
                  <c:v>0.81765102103999998</c:v>
                </c:pt>
                <c:pt idx="3">
                  <c:v>0.78595324149000001</c:v>
                </c:pt>
                <c:pt idx="4">
                  <c:v>0.58104038877999997</c:v>
                </c:pt>
                <c:pt idx="5">
                  <c:v>0.49677054742999999</c:v>
                </c:pt>
                <c:pt idx="6">
                  <c:v>0.51072294619000003</c:v>
                </c:pt>
              </c:numCache>
            </c:numRef>
          </c:val>
          <c:extLst>
            <c:ext xmlns:c16="http://schemas.microsoft.com/office/drawing/2014/chart" uri="{C3380CC4-5D6E-409C-BE32-E72D297353CC}">
              <c16:uniqueId val="{00000004-D90C-44C9-8A3E-F95E2F5322AC}"/>
            </c:ext>
          </c:extLst>
        </c:ser>
        <c:ser>
          <c:idx val="0"/>
          <c:order val="5"/>
          <c:tx>
            <c:strRef>
              <c:f>'27'!$I$11</c:f>
              <c:strCache>
                <c:ptCount val="1"/>
                <c:pt idx="0">
                  <c:v>Гроші (рахунки в банках)</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43830</c:v>
                </c:pt>
                <c:pt idx="1">
                  <c:v>44196</c:v>
                </c:pt>
                <c:pt idx="2">
                  <c:v>44561</c:v>
                </c:pt>
                <c:pt idx="3">
                  <c:v>44651</c:v>
                </c:pt>
                <c:pt idx="4">
                  <c:v>44742</c:v>
                </c:pt>
                <c:pt idx="5">
                  <c:v>44834</c:v>
                </c:pt>
                <c:pt idx="6">
                  <c:v>44926</c:v>
                </c:pt>
              </c:numCache>
            </c:numRef>
          </c:cat>
          <c:val>
            <c:numRef>
              <c:f>'27'!$J$11:$P$11</c:f>
              <c:numCache>
                <c:formatCode>#,##0</c:formatCode>
                <c:ptCount val="7"/>
                <c:pt idx="0">
                  <c:v>7.3</c:v>
                </c:pt>
                <c:pt idx="1">
                  <c:v>10.533955377610001</c:v>
                </c:pt>
                <c:pt idx="2">
                  <c:v>12.32934056673</c:v>
                </c:pt>
                <c:pt idx="3">
                  <c:v>10.375913447169999</c:v>
                </c:pt>
                <c:pt idx="4">
                  <c:v>12.434260510010001</c:v>
                </c:pt>
                <c:pt idx="5">
                  <c:v>13.150877565709999</c:v>
                </c:pt>
                <c:pt idx="6">
                  <c:v>16.50803912956</c:v>
                </c:pt>
              </c:numCache>
            </c:numRef>
          </c:val>
          <c:extLst>
            <c:ext xmlns:c16="http://schemas.microsoft.com/office/drawing/2014/chart" uri="{C3380CC4-5D6E-409C-BE32-E72D297353CC}">
              <c16:uniqueId val="{00000005-D90C-44C9-8A3E-F95E2F5322AC}"/>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12716763005785"/>
          <c:w val="1"/>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46018614270942E-2"/>
          <c:y val="2.3121387283236993E-2"/>
          <c:w val="0.94725956566701142"/>
          <c:h val="0.76300578034682076"/>
        </c:manualLayout>
      </c:layout>
      <c:barChart>
        <c:barDir val="col"/>
        <c:grouping val="stacked"/>
        <c:varyColors val="0"/>
        <c:ser>
          <c:idx val="5"/>
          <c:order val="0"/>
          <c:tx>
            <c:strRef>
              <c:f>'27'!$H$16</c:f>
              <c:strCache>
                <c:ptCount val="1"/>
                <c:pt idx="0">
                  <c:v>Other assets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43830</c:v>
                </c:pt>
                <c:pt idx="1">
                  <c:v>44196</c:v>
                </c:pt>
                <c:pt idx="2">
                  <c:v>44561</c:v>
                </c:pt>
                <c:pt idx="3">
                  <c:v>44651</c:v>
                </c:pt>
                <c:pt idx="4">
                  <c:v>44742</c:v>
                </c:pt>
                <c:pt idx="5">
                  <c:v>44834</c:v>
                </c:pt>
                <c:pt idx="6">
                  <c:v>44926</c:v>
                </c:pt>
              </c:numCache>
            </c:numRef>
          </c:cat>
          <c:val>
            <c:numRef>
              <c:f>'27'!$J$16:$P$16</c:f>
              <c:numCache>
                <c:formatCode>#,##0</c:formatCode>
                <c:ptCount val="7"/>
                <c:pt idx="0">
                  <c:v>3.6</c:v>
                </c:pt>
                <c:pt idx="1">
                  <c:v>3.2888384150000003</c:v>
                </c:pt>
                <c:pt idx="2">
                  <c:v>2.5005232084200002</c:v>
                </c:pt>
                <c:pt idx="3">
                  <c:v>2.5138679227399998</c:v>
                </c:pt>
                <c:pt idx="4">
                  <c:v>2.5964605762499997</c:v>
                </c:pt>
                <c:pt idx="5">
                  <c:v>2.6364147924600001</c:v>
                </c:pt>
                <c:pt idx="6">
                  <c:v>2.8848883007000001</c:v>
                </c:pt>
              </c:numCache>
            </c:numRef>
          </c:val>
          <c:extLst>
            <c:ext xmlns:c16="http://schemas.microsoft.com/office/drawing/2014/chart" uri="{C3380CC4-5D6E-409C-BE32-E72D297353CC}">
              <c16:uniqueId val="{00000000-44F8-432C-84A3-0744621A137C}"/>
            </c:ext>
          </c:extLst>
        </c:ser>
        <c:ser>
          <c:idx val="4"/>
          <c:order val="1"/>
          <c:tx>
            <c:strRef>
              <c:f>'27'!$H$15</c:f>
              <c:strCache>
                <c:ptCount val="1"/>
                <c:pt idx="0">
                  <c:v>Receivables</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43830</c:v>
                </c:pt>
                <c:pt idx="1">
                  <c:v>44196</c:v>
                </c:pt>
                <c:pt idx="2">
                  <c:v>44561</c:v>
                </c:pt>
                <c:pt idx="3">
                  <c:v>44651</c:v>
                </c:pt>
                <c:pt idx="4">
                  <c:v>44742</c:v>
                </c:pt>
                <c:pt idx="5">
                  <c:v>44834</c:v>
                </c:pt>
                <c:pt idx="6">
                  <c:v>44926</c:v>
                </c:pt>
              </c:numCache>
            </c:numRef>
          </c:cat>
          <c:val>
            <c:numRef>
              <c:f>'27'!$J$15:$P$15</c:f>
              <c:numCache>
                <c:formatCode>#,##0</c:formatCode>
                <c:ptCount val="7"/>
                <c:pt idx="0">
                  <c:v>119.9</c:v>
                </c:pt>
                <c:pt idx="1">
                  <c:v>144.52648411766998</c:v>
                </c:pt>
                <c:pt idx="2">
                  <c:v>163.89464896754001</c:v>
                </c:pt>
                <c:pt idx="3">
                  <c:v>163.19572989687001</c:v>
                </c:pt>
                <c:pt idx="4">
                  <c:v>162.17474000180999</c:v>
                </c:pt>
                <c:pt idx="5">
                  <c:v>165.16971943960999</c:v>
                </c:pt>
                <c:pt idx="6">
                  <c:v>160.64391992818</c:v>
                </c:pt>
              </c:numCache>
            </c:numRef>
          </c:val>
          <c:extLst>
            <c:ext xmlns:c16="http://schemas.microsoft.com/office/drawing/2014/chart" uri="{C3380CC4-5D6E-409C-BE32-E72D297353CC}">
              <c16:uniqueId val="{00000001-44F8-432C-84A3-0744621A137C}"/>
            </c:ext>
          </c:extLst>
        </c:ser>
        <c:ser>
          <c:idx val="3"/>
          <c:order val="2"/>
          <c:tx>
            <c:strRef>
              <c:f>'27'!$H$14</c:f>
              <c:strCache>
                <c:ptCount val="1"/>
                <c:pt idx="0">
                  <c:v>Financial investments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43830</c:v>
                </c:pt>
                <c:pt idx="1">
                  <c:v>44196</c:v>
                </c:pt>
                <c:pt idx="2">
                  <c:v>44561</c:v>
                </c:pt>
                <c:pt idx="3">
                  <c:v>44651</c:v>
                </c:pt>
                <c:pt idx="4">
                  <c:v>44742</c:v>
                </c:pt>
                <c:pt idx="5">
                  <c:v>44834</c:v>
                </c:pt>
                <c:pt idx="6">
                  <c:v>44926</c:v>
                </c:pt>
              </c:numCache>
            </c:numRef>
          </c:cat>
          <c:val>
            <c:numRef>
              <c:f>'27'!$J$14:$P$14</c:f>
              <c:numCache>
                <c:formatCode>#,##0</c:formatCode>
                <c:ptCount val="7"/>
                <c:pt idx="0">
                  <c:v>28.5</c:v>
                </c:pt>
                <c:pt idx="1">
                  <c:v>25.324209641059998</c:v>
                </c:pt>
                <c:pt idx="2">
                  <c:v>34.912235476009997</c:v>
                </c:pt>
                <c:pt idx="3">
                  <c:v>34.96857046713</c:v>
                </c:pt>
                <c:pt idx="4">
                  <c:v>34.642009053359999</c:v>
                </c:pt>
                <c:pt idx="5">
                  <c:v>34.580727473890001</c:v>
                </c:pt>
                <c:pt idx="6">
                  <c:v>63.456966267870001</c:v>
                </c:pt>
              </c:numCache>
            </c:numRef>
          </c:val>
          <c:extLst>
            <c:ext xmlns:c16="http://schemas.microsoft.com/office/drawing/2014/chart" uri="{C3380CC4-5D6E-409C-BE32-E72D297353CC}">
              <c16:uniqueId val="{00000002-44F8-432C-84A3-0744621A137C}"/>
            </c:ext>
          </c:extLst>
        </c:ser>
        <c:ser>
          <c:idx val="2"/>
          <c:order val="3"/>
          <c:tx>
            <c:strRef>
              <c:f>'27'!$H$13</c:f>
              <c:strCache>
                <c:ptCount val="1"/>
                <c:pt idx="0">
                  <c:v>Investment properties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43830</c:v>
                </c:pt>
                <c:pt idx="1">
                  <c:v>44196</c:v>
                </c:pt>
                <c:pt idx="2">
                  <c:v>44561</c:v>
                </c:pt>
                <c:pt idx="3">
                  <c:v>44651</c:v>
                </c:pt>
                <c:pt idx="4">
                  <c:v>44742</c:v>
                </c:pt>
                <c:pt idx="5">
                  <c:v>44834</c:v>
                </c:pt>
                <c:pt idx="6">
                  <c:v>44926</c:v>
                </c:pt>
              </c:numCache>
            </c:numRef>
          </c:cat>
          <c:val>
            <c:numRef>
              <c:f>'27'!$J$13:$P$13</c:f>
              <c:numCache>
                <c:formatCode>#,##0</c:formatCode>
                <c:ptCount val="7"/>
                <c:pt idx="0">
                  <c:v>1.9</c:v>
                </c:pt>
                <c:pt idx="1">
                  <c:v>1.90418699912</c:v>
                </c:pt>
                <c:pt idx="2">
                  <c:v>1.96953732631</c:v>
                </c:pt>
                <c:pt idx="3">
                  <c:v>1.96872479862</c:v>
                </c:pt>
                <c:pt idx="4">
                  <c:v>2.0167635536200001</c:v>
                </c:pt>
                <c:pt idx="5">
                  <c:v>2.08819269399</c:v>
                </c:pt>
                <c:pt idx="6">
                  <c:v>0.35462325461999999</c:v>
                </c:pt>
              </c:numCache>
            </c:numRef>
          </c:val>
          <c:extLst>
            <c:ext xmlns:c16="http://schemas.microsoft.com/office/drawing/2014/chart" uri="{C3380CC4-5D6E-409C-BE32-E72D297353CC}">
              <c16:uniqueId val="{00000003-44F8-432C-84A3-0744621A137C}"/>
            </c:ext>
          </c:extLst>
        </c:ser>
        <c:ser>
          <c:idx val="1"/>
          <c:order val="4"/>
          <c:tx>
            <c:strRef>
              <c:f>'27'!$H$12</c:f>
              <c:strCache>
                <c:ptCount val="1"/>
                <c:pt idx="0">
                  <c:v>Fixed assets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43830</c:v>
                </c:pt>
                <c:pt idx="1">
                  <c:v>44196</c:v>
                </c:pt>
                <c:pt idx="2">
                  <c:v>44561</c:v>
                </c:pt>
                <c:pt idx="3">
                  <c:v>44651</c:v>
                </c:pt>
                <c:pt idx="4">
                  <c:v>44742</c:v>
                </c:pt>
                <c:pt idx="5">
                  <c:v>44834</c:v>
                </c:pt>
                <c:pt idx="6">
                  <c:v>44926</c:v>
                </c:pt>
              </c:numCache>
            </c:numRef>
          </c:cat>
          <c:val>
            <c:numRef>
              <c:f>'27'!$J$12:$P$12</c:f>
              <c:numCache>
                <c:formatCode>#,##0</c:formatCode>
                <c:ptCount val="7"/>
                <c:pt idx="0">
                  <c:v>1</c:v>
                </c:pt>
                <c:pt idx="1">
                  <c:v>0.92345723762999998</c:v>
                </c:pt>
                <c:pt idx="2">
                  <c:v>0.81765102103999998</c:v>
                </c:pt>
                <c:pt idx="3">
                  <c:v>0.78595324149000001</c:v>
                </c:pt>
                <c:pt idx="4">
                  <c:v>0.58104038877999997</c:v>
                </c:pt>
                <c:pt idx="5">
                  <c:v>0.49677054742999999</c:v>
                </c:pt>
                <c:pt idx="6">
                  <c:v>0.51072294619000003</c:v>
                </c:pt>
              </c:numCache>
            </c:numRef>
          </c:val>
          <c:extLst>
            <c:ext xmlns:c16="http://schemas.microsoft.com/office/drawing/2014/chart" uri="{C3380CC4-5D6E-409C-BE32-E72D297353CC}">
              <c16:uniqueId val="{00000004-44F8-432C-84A3-0744621A137C}"/>
            </c:ext>
          </c:extLst>
        </c:ser>
        <c:ser>
          <c:idx val="0"/>
          <c:order val="5"/>
          <c:tx>
            <c:strRef>
              <c:f>'27'!$H$11</c:f>
              <c:strCache>
                <c:ptCount val="1"/>
                <c:pt idx="0">
                  <c:v>Cash (bank accounts)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43830</c:v>
                </c:pt>
                <c:pt idx="1">
                  <c:v>44196</c:v>
                </c:pt>
                <c:pt idx="2">
                  <c:v>44561</c:v>
                </c:pt>
                <c:pt idx="3">
                  <c:v>44651</c:v>
                </c:pt>
                <c:pt idx="4">
                  <c:v>44742</c:v>
                </c:pt>
                <c:pt idx="5">
                  <c:v>44834</c:v>
                </c:pt>
                <c:pt idx="6">
                  <c:v>44926</c:v>
                </c:pt>
              </c:numCache>
            </c:numRef>
          </c:cat>
          <c:val>
            <c:numRef>
              <c:f>'27'!$J$11:$P$11</c:f>
              <c:numCache>
                <c:formatCode>#,##0</c:formatCode>
                <c:ptCount val="7"/>
                <c:pt idx="0">
                  <c:v>7.3</c:v>
                </c:pt>
                <c:pt idx="1">
                  <c:v>10.533955377610001</c:v>
                </c:pt>
                <c:pt idx="2">
                  <c:v>12.32934056673</c:v>
                </c:pt>
                <c:pt idx="3">
                  <c:v>10.375913447169999</c:v>
                </c:pt>
                <c:pt idx="4">
                  <c:v>12.434260510010001</c:v>
                </c:pt>
                <c:pt idx="5">
                  <c:v>13.150877565709999</c:v>
                </c:pt>
                <c:pt idx="6">
                  <c:v>16.50803912956</c:v>
                </c:pt>
              </c:numCache>
            </c:numRef>
          </c:val>
          <c:extLst>
            <c:ext xmlns:c16="http://schemas.microsoft.com/office/drawing/2014/chart" uri="{C3380CC4-5D6E-409C-BE32-E72D297353CC}">
              <c16:uniqueId val="{00000005-44F8-432C-84A3-0744621A137C}"/>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12716763005785"/>
          <c:w val="1"/>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09987911262128E-2"/>
          <c:y val="5.3999990655015893E-2"/>
          <c:w val="0.8818949913418499"/>
          <c:h val="0.70156066426223684"/>
        </c:manualLayout>
      </c:layout>
      <c:barChart>
        <c:barDir val="col"/>
        <c:grouping val="stacked"/>
        <c:varyColors val="0"/>
        <c:ser>
          <c:idx val="4"/>
          <c:order val="0"/>
          <c:tx>
            <c:strRef>
              <c:f>'28'!$H$15</c:f>
              <c:strCache>
                <c:ptCount val="1"/>
                <c:pt idx="0">
                  <c:v>Equity</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43830</c:v>
                </c:pt>
                <c:pt idx="1">
                  <c:v>44196</c:v>
                </c:pt>
                <c:pt idx="2">
                  <c:v>44561</c:v>
                </c:pt>
                <c:pt idx="3">
                  <c:v>44651</c:v>
                </c:pt>
                <c:pt idx="4">
                  <c:v>44742</c:v>
                </c:pt>
                <c:pt idx="5">
                  <c:v>44834</c:v>
                </c:pt>
                <c:pt idx="6">
                  <c:v>44926</c:v>
                </c:pt>
              </c:numCache>
            </c:numRef>
          </c:cat>
          <c:val>
            <c:numRef>
              <c:f>'28'!$J$15:$P$15</c:f>
              <c:numCache>
                <c:formatCode>0</c:formatCode>
                <c:ptCount val="7"/>
                <c:pt idx="0">
                  <c:v>26.7</c:v>
                </c:pt>
                <c:pt idx="1">
                  <c:v>25.180345441689997</c:v>
                </c:pt>
                <c:pt idx="2">
                  <c:v>44.150903572179999</c:v>
                </c:pt>
                <c:pt idx="3">
                  <c:v>43.363433903660002</c:v>
                </c:pt>
                <c:pt idx="4">
                  <c:v>43.059798009550001</c:v>
                </c:pt>
                <c:pt idx="5">
                  <c:v>43.672543556640001</c:v>
                </c:pt>
                <c:pt idx="6">
                  <c:v>69.358153246539999</c:v>
                </c:pt>
              </c:numCache>
            </c:numRef>
          </c:val>
          <c:extLst>
            <c:ext xmlns:c16="http://schemas.microsoft.com/office/drawing/2014/chart" uri="{C3380CC4-5D6E-409C-BE32-E72D297353CC}">
              <c16:uniqueId val="{00000000-BA64-4196-823F-5E5B8F32CB9B}"/>
            </c:ext>
          </c:extLst>
        </c:ser>
        <c:ser>
          <c:idx val="3"/>
          <c:order val="1"/>
          <c:tx>
            <c:strRef>
              <c:f>'28'!$H$14</c:f>
              <c:strCache>
                <c:ptCount val="1"/>
                <c:pt idx="0">
                  <c:v>Other liabilities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43830</c:v>
                </c:pt>
                <c:pt idx="1">
                  <c:v>44196</c:v>
                </c:pt>
                <c:pt idx="2">
                  <c:v>44561</c:v>
                </c:pt>
                <c:pt idx="3">
                  <c:v>44651</c:v>
                </c:pt>
                <c:pt idx="4">
                  <c:v>44742</c:v>
                </c:pt>
                <c:pt idx="5">
                  <c:v>44834</c:v>
                </c:pt>
                <c:pt idx="6">
                  <c:v>44926</c:v>
                </c:pt>
              </c:numCache>
            </c:numRef>
          </c:cat>
          <c:val>
            <c:numRef>
              <c:f>'28'!$J$14:$P$14</c:f>
              <c:numCache>
                <c:formatCode>0</c:formatCode>
                <c:ptCount val="7"/>
                <c:pt idx="0">
                  <c:v>82.7</c:v>
                </c:pt>
                <c:pt idx="1">
                  <c:v>119.61050945843999</c:v>
                </c:pt>
                <c:pt idx="2">
                  <c:v>150.08758987574001</c:v>
                </c:pt>
                <c:pt idx="3">
                  <c:v>146.77829177275999</c:v>
                </c:pt>
                <c:pt idx="4">
                  <c:v>148.12815838392001</c:v>
                </c:pt>
                <c:pt idx="5">
                  <c:v>151.79965567579998</c:v>
                </c:pt>
                <c:pt idx="6">
                  <c:v>151.48399701879001</c:v>
                </c:pt>
              </c:numCache>
            </c:numRef>
          </c:val>
          <c:extLst>
            <c:ext xmlns:c16="http://schemas.microsoft.com/office/drawing/2014/chart" uri="{C3380CC4-5D6E-409C-BE32-E72D297353CC}">
              <c16:uniqueId val="{00000001-BA64-4196-823F-5E5B8F32CB9B}"/>
            </c:ext>
          </c:extLst>
        </c:ser>
        <c:ser>
          <c:idx val="2"/>
          <c:order val="2"/>
          <c:tx>
            <c:strRef>
              <c:f>'28'!$H$13</c:f>
              <c:strCache>
                <c:ptCount val="1"/>
                <c:pt idx="0">
                  <c:v>Deferred income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43830</c:v>
                </c:pt>
                <c:pt idx="1">
                  <c:v>44196</c:v>
                </c:pt>
                <c:pt idx="2">
                  <c:v>44561</c:v>
                </c:pt>
                <c:pt idx="3">
                  <c:v>44651</c:v>
                </c:pt>
                <c:pt idx="4">
                  <c:v>44742</c:v>
                </c:pt>
                <c:pt idx="5">
                  <c:v>44834</c:v>
                </c:pt>
                <c:pt idx="6">
                  <c:v>44926</c:v>
                </c:pt>
              </c:numCache>
            </c:numRef>
          </c:cat>
          <c:val>
            <c:numRef>
              <c:f>'28'!$J$13:$P$13</c:f>
              <c:numCache>
                <c:formatCode>0</c:formatCode>
                <c:ptCount val="7"/>
                <c:pt idx="0">
                  <c:v>8.8000000000000007</c:v>
                </c:pt>
                <c:pt idx="1">
                  <c:v>7.5289877169999991E-2</c:v>
                </c:pt>
                <c:pt idx="2">
                  <c:v>5.6145927179999999E-2</c:v>
                </c:pt>
                <c:pt idx="3">
                  <c:v>0.82649870539000003</c:v>
                </c:pt>
                <c:pt idx="4">
                  <c:v>0.86994225771</c:v>
                </c:pt>
                <c:pt idx="5">
                  <c:v>0.92379879538999998</c:v>
                </c:pt>
                <c:pt idx="6">
                  <c:v>8.9765606560000002E-2</c:v>
                </c:pt>
              </c:numCache>
            </c:numRef>
          </c:val>
          <c:extLst>
            <c:ext xmlns:c16="http://schemas.microsoft.com/office/drawing/2014/chart" uri="{C3380CC4-5D6E-409C-BE32-E72D297353CC}">
              <c16:uniqueId val="{00000002-BA64-4196-823F-5E5B8F32CB9B}"/>
            </c:ext>
          </c:extLst>
        </c:ser>
        <c:ser>
          <c:idx val="1"/>
          <c:order val="3"/>
          <c:tx>
            <c:strRef>
              <c:f>'28'!$H$12</c:f>
              <c:strCache>
                <c:ptCount val="1"/>
                <c:pt idx="0">
                  <c:v>Accounts payable</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43830</c:v>
                </c:pt>
                <c:pt idx="1">
                  <c:v>44196</c:v>
                </c:pt>
                <c:pt idx="2">
                  <c:v>44561</c:v>
                </c:pt>
                <c:pt idx="3">
                  <c:v>44651</c:v>
                </c:pt>
                <c:pt idx="4">
                  <c:v>44742</c:v>
                </c:pt>
                <c:pt idx="5">
                  <c:v>44834</c:v>
                </c:pt>
                <c:pt idx="6">
                  <c:v>44926</c:v>
                </c:pt>
              </c:numCache>
            </c:numRef>
          </c:cat>
          <c:val>
            <c:numRef>
              <c:f>'28'!$J$12:$P$12</c:f>
              <c:numCache>
                <c:formatCode>0</c:formatCode>
                <c:ptCount val="7"/>
                <c:pt idx="0">
                  <c:v>40.9</c:v>
                </c:pt>
                <c:pt idx="1">
                  <c:v>37.958352958199995</c:v>
                </c:pt>
                <c:pt idx="2">
                  <c:v>18.62405403312</c:v>
                </c:pt>
                <c:pt idx="3">
                  <c:v>19.645621407029999</c:v>
                </c:pt>
                <c:pt idx="4">
                  <c:v>19.264140405469998</c:v>
                </c:pt>
                <c:pt idx="5">
                  <c:v>18.8987478355</c:v>
                </c:pt>
                <c:pt idx="6">
                  <c:v>20.361340379320001</c:v>
                </c:pt>
              </c:numCache>
            </c:numRef>
          </c:val>
          <c:extLst>
            <c:ext xmlns:c16="http://schemas.microsoft.com/office/drawing/2014/chart" uri="{C3380CC4-5D6E-409C-BE32-E72D297353CC}">
              <c16:uniqueId val="{00000003-BA64-4196-823F-5E5B8F32CB9B}"/>
            </c:ext>
          </c:extLst>
        </c:ser>
        <c:ser>
          <c:idx val="0"/>
          <c:order val="4"/>
          <c:tx>
            <c:strRef>
              <c:f>'28'!$H$11</c:f>
              <c:strCache>
                <c:ptCount val="1"/>
                <c:pt idx="0">
                  <c:v>Bank loans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43830</c:v>
                </c:pt>
                <c:pt idx="1">
                  <c:v>44196</c:v>
                </c:pt>
                <c:pt idx="2">
                  <c:v>44561</c:v>
                </c:pt>
                <c:pt idx="3">
                  <c:v>44651</c:v>
                </c:pt>
                <c:pt idx="4">
                  <c:v>44742</c:v>
                </c:pt>
                <c:pt idx="5">
                  <c:v>44834</c:v>
                </c:pt>
                <c:pt idx="6">
                  <c:v>44926</c:v>
                </c:pt>
              </c:numCache>
            </c:numRef>
          </c:cat>
          <c:val>
            <c:numRef>
              <c:f>'28'!$J$11:$P$11</c:f>
              <c:numCache>
                <c:formatCode>0</c:formatCode>
                <c:ptCount val="7"/>
                <c:pt idx="0">
                  <c:v>3.1</c:v>
                </c:pt>
                <c:pt idx="1">
                  <c:v>3.6773083978100005</c:v>
                </c:pt>
                <c:pt idx="2">
                  <c:v>3.4879018578299998</c:v>
                </c:pt>
                <c:pt idx="3">
                  <c:v>3.1781776851799997</c:v>
                </c:pt>
                <c:pt idx="4">
                  <c:v>3.1053377271800002</c:v>
                </c:pt>
                <c:pt idx="5">
                  <c:v>2.8195246497599999</c:v>
                </c:pt>
                <c:pt idx="6">
                  <c:v>3.0518365759099999</c:v>
                </c:pt>
              </c:numCache>
            </c:numRef>
          </c:val>
          <c:extLst>
            <c:ext xmlns:c16="http://schemas.microsoft.com/office/drawing/2014/chart" uri="{C3380CC4-5D6E-409C-BE32-E72D297353CC}">
              <c16:uniqueId val="{00000004-BA64-4196-823F-5E5B8F32CB9B}"/>
            </c:ext>
          </c:extLst>
        </c:ser>
        <c:dLbls>
          <c:showLegendKey val="0"/>
          <c:showVal val="0"/>
          <c:showCatName val="0"/>
          <c:showSerName val="0"/>
          <c:showPercent val="0"/>
          <c:showBubbleSize val="0"/>
        </c:dLbls>
        <c:gapWidth val="50"/>
        <c:overlap val="100"/>
        <c:axId val="1882629024"/>
        <c:axId val="1882634432"/>
      </c:barChart>
      <c:catAx>
        <c:axId val="188262902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34432"/>
        <c:crosses val="autoZero"/>
        <c:auto val="0"/>
        <c:lblAlgn val="ctr"/>
        <c:lblOffset val="100"/>
        <c:noMultiLvlLbl val="0"/>
      </c:catAx>
      <c:valAx>
        <c:axId val="188263443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2902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599570026897974"/>
          <c:w val="1"/>
          <c:h val="0.154004299731020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09987911262128E-2"/>
          <c:y val="5.3999990655015893E-2"/>
          <c:w val="0.8818949913418499"/>
          <c:h val="0.70156066426223684"/>
        </c:manualLayout>
      </c:layout>
      <c:barChart>
        <c:barDir val="col"/>
        <c:grouping val="stacked"/>
        <c:varyColors val="0"/>
        <c:ser>
          <c:idx val="4"/>
          <c:order val="0"/>
          <c:tx>
            <c:strRef>
              <c:f>'28'!$I$15</c:f>
              <c:strCache>
                <c:ptCount val="1"/>
                <c:pt idx="0">
                  <c:v>Капітал</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43830</c:v>
                </c:pt>
                <c:pt idx="1">
                  <c:v>44196</c:v>
                </c:pt>
                <c:pt idx="2">
                  <c:v>44561</c:v>
                </c:pt>
                <c:pt idx="3">
                  <c:v>44651</c:v>
                </c:pt>
                <c:pt idx="4">
                  <c:v>44742</c:v>
                </c:pt>
                <c:pt idx="5">
                  <c:v>44834</c:v>
                </c:pt>
                <c:pt idx="6">
                  <c:v>44926</c:v>
                </c:pt>
              </c:numCache>
            </c:numRef>
          </c:cat>
          <c:val>
            <c:numRef>
              <c:f>'28'!$J$15:$P$15</c:f>
              <c:numCache>
                <c:formatCode>0</c:formatCode>
                <c:ptCount val="7"/>
                <c:pt idx="0">
                  <c:v>26.7</c:v>
                </c:pt>
                <c:pt idx="1">
                  <c:v>25.180345441689997</c:v>
                </c:pt>
                <c:pt idx="2">
                  <c:v>44.150903572179999</c:v>
                </c:pt>
                <c:pt idx="3">
                  <c:v>43.363433903660002</c:v>
                </c:pt>
                <c:pt idx="4">
                  <c:v>43.059798009550001</c:v>
                </c:pt>
                <c:pt idx="5">
                  <c:v>43.672543556640001</c:v>
                </c:pt>
                <c:pt idx="6">
                  <c:v>69.358153246539999</c:v>
                </c:pt>
              </c:numCache>
            </c:numRef>
          </c:val>
          <c:extLst>
            <c:ext xmlns:c16="http://schemas.microsoft.com/office/drawing/2014/chart" uri="{C3380CC4-5D6E-409C-BE32-E72D297353CC}">
              <c16:uniqueId val="{00000000-019D-4B60-8A03-E3C260166C19}"/>
            </c:ext>
          </c:extLst>
        </c:ser>
        <c:ser>
          <c:idx val="3"/>
          <c:order val="1"/>
          <c:tx>
            <c:strRef>
              <c:f>'28'!$I$14</c:f>
              <c:strCache>
                <c:ptCount val="1"/>
                <c:pt idx="0">
                  <c:v>Інші зобов’язання</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43830</c:v>
                </c:pt>
                <c:pt idx="1">
                  <c:v>44196</c:v>
                </c:pt>
                <c:pt idx="2">
                  <c:v>44561</c:v>
                </c:pt>
                <c:pt idx="3">
                  <c:v>44651</c:v>
                </c:pt>
                <c:pt idx="4">
                  <c:v>44742</c:v>
                </c:pt>
                <c:pt idx="5">
                  <c:v>44834</c:v>
                </c:pt>
                <c:pt idx="6">
                  <c:v>44926</c:v>
                </c:pt>
              </c:numCache>
            </c:numRef>
          </c:cat>
          <c:val>
            <c:numRef>
              <c:f>'28'!$J$14:$P$14</c:f>
              <c:numCache>
                <c:formatCode>0</c:formatCode>
                <c:ptCount val="7"/>
                <c:pt idx="0">
                  <c:v>82.7</c:v>
                </c:pt>
                <c:pt idx="1">
                  <c:v>119.61050945843999</c:v>
                </c:pt>
                <c:pt idx="2">
                  <c:v>150.08758987574001</c:v>
                </c:pt>
                <c:pt idx="3">
                  <c:v>146.77829177275999</c:v>
                </c:pt>
                <c:pt idx="4">
                  <c:v>148.12815838392001</c:v>
                </c:pt>
                <c:pt idx="5">
                  <c:v>151.79965567579998</c:v>
                </c:pt>
                <c:pt idx="6">
                  <c:v>151.48399701879001</c:v>
                </c:pt>
              </c:numCache>
            </c:numRef>
          </c:val>
          <c:extLst>
            <c:ext xmlns:c16="http://schemas.microsoft.com/office/drawing/2014/chart" uri="{C3380CC4-5D6E-409C-BE32-E72D297353CC}">
              <c16:uniqueId val="{00000001-019D-4B60-8A03-E3C260166C19}"/>
            </c:ext>
          </c:extLst>
        </c:ser>
        <c:ser>
          <c:idx val="2"/>
          <c:order val="2"/>
          <c:tx>
            <c:strRef>
              <c:f>'28'!$I$13</c:f>
              <c:strCache>
                <c:ptCount val="1"/>
                <c:pt idx="0">
                  <c:v>Доходи майбутніх періодів</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43830</c:v>
                </c:pt>
                <c:pt idx="1">
                  <c:v>44196</c:v>
                </c:pt>
                <c:pt idx="2">
                  <c:v>44561</c:v>
                </c:pt>
                <c:pt idx="3">
                  <c:v>44651</c:v>
                </c:pt>
                <c:pt idx="4">
                  <c:v>44742</c:v>
                </c:pt>
                <c:pt idx="5">
                  <c:v>44834</c:v>
                </c:pt>
                <c:pt idx="6">
                  <c:v>44926</c:v>
                </c:pt>
              </c:numCache>
            </c:numRef>
          </c:cat>
          <c:val>
            <c:numRef>
              <c:f>'28'!$J$13:$P$13</c:f>
              <c:numCache>
                <c:formatCode>0</c:formatCode>
                <c:ptCount val="7"/>
                <c:pt idx="0">
                  <c:v>8.8000000000000007</c:v>
                </c:pt>
                <c:pt idx="1">
                  <c:v>7.5289877169999991E-2</c:v>
                </c:pt>
                <c:pt idx="2">
                  <c:v>5.6145927179999999E-2</c:v>
                </c:pt>
                <c:pt idx="3">
                  <c:v>0.82649870539000003</c:v>
                </c:pt>
                <c:pt idx="4">
                  <c:v>0.86994225771</c:v>
                </c:pt>
                <c:pt idx="5">
                  <c:v>0.92379879538999998</c:v>
                </c:pt>
                <c:pt idx="6">
                  <c:v>8.9765606560000002E-2</c:v>
                </c:pt>
              </c:numCache>
            </c:numRef>
          </c:val>
          <c:extLst>
            <c:ext xmlns:c16="http://schemas.microsoft.com/office/drawing/2014/chart" uri="{C3380CC4-5D6E-409C-BE32-E72D297353CC}">
              <c16:uniqueId val="{00000002-019D-4B60-8A03-E3C260166C19}"/>
            </c:ext>
          </c:extLst>
        </c:ser>
        <c:ser>
          <c:idx val="1"/>
          <c:order val="3"/>
          <c:tx>
            <c:strRef>
              <c:f>'28'!$I$12</c:f>
              <c:strCache>
                <c:ptCount val="1"/>
                <c:pt idx="0">
                  <c:v>Кредиторська заборг.</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43830</c:v>
                </c:pt>
                <c:pt idx="1">
                  <c:v>44196</c:v>
                </c:pt>
                <c:pt idx="2">
                  <c:v>44561</c:v>
                </c:pt>
                <c:pt idx="3">
                  <c:v>44651</c:v>
                </c:pt>
                <c:pt idx="4">
                  <c:v>44742</c:v>
                </c:pt>
                <c:pt idx="5">
                  <c:v>44834</c:v>
                </c:pt>
                <c:pt idx="6">
                  <c:v>44926</c:v>
                </c:pt>
              </c:numCache>
            </c:numRef>
          </c:cat>
          <c:val>
            <c:numRef>
              <c:f>'28'!$J$12:$P$12</c:f>
              <c:numCache>
                <c:formatCode>0</c:formatCode>
                <c:ptCount val="7"/>
                <c:pt idx="0">
                  <c:v>40.9</c:v>
                </c:pt>
                <c:pt idx="1">
                  <c:v>37.958352958199995</c:v>
                </c:pt>
                <c:pt idx="2">
                  <c:v>18.62405403312</c:v>
                </c:pt>
                <c:pt idx="3">
                  <c:v>19.645621407029999</c:v>
                </c:pt>
                <c:pt idx="4">
                  <c:v>19.264140405469998</c:v>
                </c:pt>
                <c:pt idx="5">
                  <c:v>18.8987478355</c:v>
                </c:pt>
                <c:pt idx="6">
                  <c:v>20.361340379320001</c:v>
                </c:pt>
              </c:numCache>
            </c:numRef>
          </c:val>
          <c:extLst>
            <c:ext xmlns:c16="http://schemas.microsoft.com/office/drawing/2014/chart" uri="{C3380CC4-5D6E-409C-BE32-E72D297353CC}">
              <c16:uniqueId val="{00000003-019D-4B60-8A03-E3C260166C19}"/>
            </c:ext>
          </c:extLst>
        </c:ser>
        <c:ser>
          <c:idx val="0"/>
          <c:order val="4"/>
          <c:tx>
            <c:strRef>
              <c:f>'28'!$I$11</c:f>
              <c:strCache>
                <c:ptCount val="1"/>
                <c:pt idx="0">
                  <c:v>Кредити банків</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43830</c:v>
                </c:pt>
                <c:pt idx="1">
                  <c:v>44196</c:v>
                </c:pt>
                <c:pt idx="2">
                  <c:v>44561</c:v>
                </c:pt>
                <c:pt idx="3">
                  <c:v>44651</c:v>
                </c:pt>
                <c:pt idx="4">
                  <c:v>44742</c:v>
                </c:pt>
                <c:pt idx="5">
                  <c:v>44834</c:v>
                </c:pt>
                <c:pt idx="6">
                  <c:v>44926</c:v>
                </c:pt>
              </c:numCache>
            </c:numRef>
          </c:cat>
          <c:val>
            <c:numRef>
              <c:f>'28'!$J$11:$P$11</c:f>
              <c:numCache>
                <c:formatCode>0</c:formatCode>
                <c:ptCount val="7"/>
                <c:pt idx="0">
                  <c:v>3.1</c:v>
                </c:pt>
                <c:pt idx="1">
                  <c:v>3.6773083978100005</c:v>
                </c:pt>
                <c:pt idx="2">
                  <c:v>3.4879018578299998</c:v>
                </c:pt>
                <c:pt idx="3">
                  <c:v>3.1781776851799997</c:v>
                </c:pt>
                <c:pt idx="4">
                  <c:v>3.1053377271800002</c:v>
                </c:pt>
                <c:pt idx="5">
                  <c:v>2.8195246497599999</c:v>
                </c:pt>
                <c:pt idx="6">
                  <c:v>3.0518365759099999</c:v>
                </c:pt>
              </c:numCache>
            </c:numRef>
          </c:val>
          <c:extLst>
            <c:ext xmlns:c16="http://schemas.microsoft.com/office/drawing/2014/chart" uri="{C3380CC4-5D6E-409C-BE32-E72D297353CC}">
              <c16:uniqueId val="{00000004-019D-4B60-8A03-E3C260166C19}"/>
            </c:ext>
          </c:extLst>
        </c:ser>
        <c:dLbls>
          <c:showLegendKey val="0"/>
          <c:showVal val="0"/>
          <c:showCatName val="0"/>
          <c:showSerName val="0"/>
          <c:showPercent val="0"/>
          <c:showBubbleSize val="0"/>
        </c:dLbls>
        <c:gapWidth val="50"/>
        <c:overlap val="100"/>
        <c:axId val="1882629024"/>
        <c:axId val="1882634432"/>
      </c:barChart>
      <c:catAx>
        <c:axId val="188262902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34432"/>
        <c:crosses val="autoZero"/>
        <c:auto val="0"/>
        <c:lblAlgn val="ctr"/>
        <c:lblOffset val="100"/>
        <c:noMultiLvlLbl val="0"/>
      </c:catAx>
      <c:valAx>
        <c:axId val="188263443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2902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599570026897974"/>
          <c:w val="1"/>
          <c:h val="0.154004299731020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stacked"/>
        <c:varyColors val="0"/>
        <c:ser>
          <c:idx val="0"/>
          <c:order val="0"/>
          <c:tx>
            <c:strRef>
              <c:f>'29'!$I$11</c:f>
              <c:strCache>
                <c:ptCount val="1"/>
                <c:pt idx="0">
                  <c:v>Залучення фінактивів</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'29'!$J$10:$Y$10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'29'!$J$11:$Y$11</c:f>
              <c:numCache>
                <c:formatCode>0.0</c:formatCode>
                <c:ptCount val="16"/>
                <c:pt idx="0">
                  <c:v>0.4</c:v>
                </c:pt>
                <c:pt idx="1">
                  <c:v>0.3</c:v>
                </c:pt>
                <c:pt idx="2">
                  <c:v>0.4</c:v>
                </c:pt>
                <c:pt idx="3">
                  <c:v>0.8</c:v>
                </c:pt>
                <c:pt idx="4">
                  <c:v>1</c:v>
                </c:pt>
                <c:pt idx="5">
                  <c:v>0.6</c:v>
                </c:pt>
                <c:pt idx="6">
                  <c:v>0.4</c:v>
                </c:pt>
                <c:pt idx="7">
                  <c:v>0.1</c:v>
                </c:pt>
                <c:pt idx="8">
                  <c:v>0</c:v>
                </c:pt>
                <c:pt idx="9">
                  <c:v>0.6</c:v>
                </c:pt>
                <c:pt idx="10">
                  <c:v>1.7</c:v>
                </c:pt>
                <c:pt idx="11">
                  <c:v>3.8351468123800001</c:v>
                </c:pt>
                <c:pt idx="12">
                  <c:v>0.36453917429999999</c:v>
                </c:pt>
                <c:pt idx="13">
                  <c:v>0.19350862239</c:v>
                </c:pt>
                <c:pt idx="14">
                  <c:v>0.39306849944</c:v>
                </c:pt>
                <c:pt idx="15">
                  <c:v>0.1242991</c:v>
                </c:pt>
              </c:numCache>
            </c:numRef>
          </c:val>
          <c:extLst>
            <c:ext xmlns:c16="http://schemas.microsoft.com/office/drawing/2014/chart" uri="{C3380CC4-5D6E-409C-BE32-E72D297353CC}">
              <c16:uniqueId val="{00000000-0BF6-4C9E-B3D8-EB2D5E96B31F}"/>
            </c:ext>
          </c:extLst>
        </c:ser>
        <c:ser>
          <c:idx val="1"/>
          <c:order val="1"/>
          <c:tx>
            <c:strRef>
              <c:f>'29'!$I$12</c:f>
              <c:strCache>
                <c:ptCount val="1"/>
                <c:pt idx="0">
                  <c:v>Гарантії*</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'29'!$J$10:$Y$10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'29'!$J$12:$Y$12</c:f>
              <c:numCache>
                <c:formatCode>0.0</c:formatCode>
                <c:ptCount val="16"/>
                <c:pt idx="0">
                  <c:v>0.5</c:v>
                </c:pt>
                <c:pt idx="1">
                  <c:v>0.3</c:v>
                </c:pt>
                <c:pt idx="2">
                  <c:v>0.8</c:v>
                </c:pt>
                <c:pt idx="3">
                  <c:v>0.8</c:v>
                </c:pt>
                <c:pt idx="4">
                  <c:v>1.2</c:v>
                </c:pt>
                <c:pt idx="5">
                  <c:v>0.7</c:v>
                </c:pt>
                <c:pt idx="6">
                  <c:v>0.5</c:v>
                </c:pt>
                <c:pt idx="7">
                  <c:v>0.6</c:v>
                </c:pt>
                <c:pt idx="8">
                  <c:v>0.9</c:v>
                </c:pt>
                <c:pt idx="9">
                  <c:v>4.5999999999999996</c:v>
                </c:pt>
                <c:pt idx="10">
                  <c:v>11.7</c:v>
                </c:pt>
                <c:pt idx="11">
                  <c:v>14.26277984181</c:v>
                </c:pt>
                <c:pt idx="12">
                  <c:v>1.527891568E-2</c:v>
                </c:pt>
                <c:pt idx="13">
                  <c:v>5.3495983999999998E-3</c:v>
                </c:pt>
                <c:pt idx="14">
                  <c:v>0.63661565779999996</c:v>
                </c:pt>
                <c:pt idx="15">
                  <c:v>0.74958464813000003</c:v>
                </c:pt>
              </c:numCache>
            </c:numRef>
          </c:val>
          <c:extLst>
            <c:ext xmlns:c16="http://schemas.microsoft.com/office/drawing/2014/chart" uri="{C3380CC4-5D6E-409C-BE32-E72D297353CC}">
              <c16:uniqueId val="{00000001-0BF6-4C9E-B3D8-EB2D5E96B31F}"/>
            </c:ext>
          </c:extLst>
        </c:ser>
        <c:ser>
          <c:idx val="2"/>
          <c:order val="2"/>
          <c:tx>
            <c:strRef>
              <c:f>'29'!$I$13</c:f>
              <c:strCache>
                <c:ptCount val="1"/>
                <c:pt idx="0">
                  <c:v>Кредити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'29'!$J$10:$Y$10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'29'!$J$13:$Y$13</c:f>
              <c:numCache>
                <c:formatCode>0.0</c:formatCode>
                <c:ptCount val="16"/>
                <c:pt idx="0">
                  <c:v>14.1</c:v>
                </c:pt>
                <c:pt idx="1">
                  <c:v>16.899999999999999</c:v>
                </c:pt>
                <c:pt idx="2">
                  <c:v>20.2</c:v>
                </c:pt>
                <c:pt idx="3">
                  <c:v>28</c:v>
                </c:pt>
                <c:pt idx="4">
                  <c:v>21.8</c:v>
                </c:pt>
                <c:pt idx="5">
                  <c:v>15.4</c:v>
                </c:pt>
                <c:pt idx="6">
                  <c:v>23.5</c:v>
                </c:pt>
                <c:pt idx="7">
                  <c:v>28.6</c:v>
                </c:pt>
                <c:pt idx="8">
                  <c:v>27.2</c:v>
                </c:pt>
                <c:pt idx="9">
                  <c:v>29.1</c:v>
                </c:pt>
                <c:pt idx="10">
                  <c:v>33.9</c:v>
                </c:pt>
                <c:pt idx="11">
                  <c:v>42.037914360339997</c:v>
                </c:pt>
                <c:pt idx="12">
                  <c:v>20.24904189578</c:v>
                </c:pt>
                <c:pt idx="13">
                  <c:v>8.3914653689400005</c:v>
                </c:pt>
                <c:pt idx="14">
                  <c:v>13.54189606748</c:v>
                </c:pt>
                <c:pt idx="15">
                  <c:v>18.810634073189998</c:v>
                </c:pt>
              </c:numCache>
            </c:numRef>
          </c:val>
          <c:extLst>
            <c:ext xmlns:c16="http://schemas.microsoft.com/office/drawing/2014/chart" uri="{C3380CC4-5D6E-409C-BE32-E72D297353CC}">
              <c16:uniqueId val="{00000002-0BF6-4C9E-B3D8-EB2D5E96B31F}"/>
            </c:ext>
          </c:extLst>
        </c:ser>
        <c:ser>
          <c:idx val="3"/>
          <c:order val="3"/>
          <c:tx>
            <c:strRef>
              <c:f>'29'!$I$14</c:f>
              <c:strCache>
                <c:ptCount val="1"/>
                <c:pt idx="0">
                  <c:v>Факторинг</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'29'!$J$10:$Y$10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'29'!$J$14:$Y$14</c:f>
              <c:numCache>
                <c:formatCode>0.0</c:formatCode>
                <c:ptCount val="16"/>
                <c:pt idx="0">
                  <c:v>10.1</c:v>
                </c:pt>
                <c:pt idx="1">
                  <c:v>13.9</c:v>
                </c:pt>
                <c:pt idx="2">
                  <c:v>13.8</c:v>
                </c:pt>
                <c:pt idx="3">
                  <c:v>18.7</c:v>
                </c:pt>
                <c:pt idx="4">
                  <c:v>22</c:v>
                </c:pt>
                <c:pt idx="5">
                  <c:v>21</c:v>
                </c:pt>
                <c:pt idx="6">
                  <c:v>19.2</c:v>
                </c:pt>
                <c:pt idx="7">
                  <c:v>22.6</c:v>
                </c:pt>
                <c:pt idx="8">
                  <c:v>14.3</c:v>
                </c:pt>
                <c:pt idx="9">
                  <c:v>18</c:v>
                </c:pt>
                <c:pt idx="10">
                  <c:v>13.4</c:v>
                </c:pt>
                <c:pt idx="11">
                  <c:v>29.35716165757</c:v>
                </c:pt>
                <c:pt idx="12">
                  <c:v>10.133808509390001</c:v>
                </c:pt>
                <c:pt idx="13">
                  <c:v>9.1891955173100008</c:v>
                </c:pt>
                <c:pt idx="14">
                  <c:v>11.539119871</c:v>
                </c:pt>
                <c:pt idx="15">
                  <c:v>15.08813684055</c:v>
                </c:pt>
              </c:numCache>
            </c:numRef>
          </c:val>
          <c:extLst>
            <c:ext xmlns:c16="http://schemas.microsoft.com/office/drawing/2014/chart" uri="{C3380CC4-5D6E-409C-BE32-E72D297353CC}">
              <c16:uniqueId val="{00000003-0BF6-4C9E-B3D8-EB2D5E96B31F}"/>
            </c:ext>
          </c:extLst>
        </c:ser>
        <c:ser>
          <c:idx val="4"/>
          <c:order val="4"/>
          <c:tx>
            <c:strRef>
              <c:f>'29'!$I$15</c:f>
              <c:strCache>
                <c:ptCount val="1"/>
                <c:pt idx="0">
                  <c:v>Фінансовий лізинг**</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'29'!$J$10:$Y$10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'29'!$J$15:$Y$15</c:f>
              <c:numCache>
                <c:formatCode>0.0</c:formatCode>
                <c:ptCount val="16"/>
                <c:pt idx="0">
                  <c:v>5.2</c:v>
                </c:pt>
                <c:pt idx="1">
                  <c:v>7.1</c:v>
                </c:pt>
                <c:pt idx="2">
                  <c:v>6.7</c:v>
                </c:pt>
                <c:pt idx="3">
                  <c:v>7.2</c:v>
                </c:pt>
                <c:pt idx="4">
                  <c:v>5.5</c:v>
                </c:pt>
                <c:pt idx="5">
                  <c:v>4.9000000000000004</c:v>
                </c:pt>
                <c:pt idx="6">
                  <c:v>6.4</c:v>
                </c:pt>
                <c:pt idx="7">
                  <c:v>9.1999999999999993</c:v>
                </c:pt>
                <c:pt idx="8">
                  <c:v>7.3</c:v>
                </c:pt>
                <c:pt idx="9">
                  <c:v>11</c:v>
                </c:pt>
                <c:pt idx="10">
                  <c:v>12.5</c:v>
                </c:pt>
                <c:pt idx="11">
                  <c:v>10.61427261701</c:v>
                </c:pt>
                <c:pt idx="12">
                  <c:v>4.5438146455300004</c:v>
                </c:pt>
                <c:pt idx="13">
                  <c:v>1.57134262492</c:v>
                </c:pt>
                <c:pt idx="14">
                  <c:v>2.87386966026</c:v>
                </c:pt>
                <c:pt idx="15">
                  <c:v>7.3866777189399997</c:v>
                </c:pt>
              </c:numCache>
            </c:numRef>
          </c:val>
          <c:extLst>
            <c:ext xmlns:c16="http://schemas.microsoft.com/office/drawing/2014/chart" uri="{C3380CC4-5D6E-409C-BE32-E72D297353CC}">
              <c16:uniqueId val="{00000004-0BF6-4C9E-B3D8-EB2D5E96B31F}"/>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3"/>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2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173410404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stacked"/>
        <c:varyColors val="0"/>
        <c:ser>
          <c:idx val="0"/>
          <c:order val="0"/>
          <c:tx>
            <c:strRef>
              <c:f>'29'!$H$11</c:f>
              <c:strCache>
                <c:ptCount val="1"/>
                <c:pt idx="0">
                  <c:v>Fund raising</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'29'!$J$9:$Y$9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'29'!$J$11:$Y$11</c:f>
              <c:numCache>
                <c:formatCode>0.0</c:formatCode>
                <c:ptCount val="16"/>
                <c:pt idx="0">
                  <c:v>0.4</c:v>
                </c:pt>
                <c:pt idx="1">
                  <c:v>0.3</c:v>
                </c:pt>
                <c:pt idx="2">
                  <c:v>0.4</c:v>
                </c:pt>
                <c:pt idx="3">
                  <c:v>0.8</c:v>
                </c:pt>
                <c:pt idx="4">
                  <c:v>1</c:v>
                </c:pt>
                <c:pt idx="5">
                  <c:v>0.6</c:v>
                </c:pt>
                <c:pt idx="6">
                  <c:v>0.4</c:v>
                </c:pt>
                <c:pt idx="7">
                  <c:v>0.1</c:v>
                </c:pt>
                <c:pt idx="8">
                  <c:v>0</c:v>
                </c:pt>
                <c:pt idx="9">
                  <c:v>0.6</c:v>
                </c:pt>
                <c:pt idx="10">
                  <c:v>1.7</c:v>
                </c:pt>
                <c:pt idx="11">
                  <c:v>3.8351468123800001</c:v>
                </c:pt>
                <c:pt idx="12">
                  <c:v>0.36453917429999999</c:v>
                </c:pt>
                <c:pt idx="13">
                  <c:v>0.19350862239</c:v>
                </c:pt>
                <c:pt idx="14">
                  <c:v>0.39306849944</c:v>
                </c:pt>
                <c:pt idx="15">
                  <c:v>0.1242991</c:v>
                </c:pt>
              </c:numCache>
            </c:numRef>
          </c:val>
          <c:extLst>
            <c:ext xmlns:c16="http://schemas.microsoft.com/office/drawing/2014/chart" uri="{C3380CC4-5D6E-409C-BE32-E72D297353CC}">
              <c16:uniqueId val="{00000000-D07C-43C7-8E13-7D50F1625C53}"/>
            </c:ext>
          </c:extLst>
        </c:ser>
        <c:ser>
          <c:idx val="1"/>
          <c:order val="1"/>
          <c:tx>
            <c:strRef>
              <c:f>'29'!$H$12</c:f>
              <c:strCache>
                <c:ptCount val="1"/>
                <c:pt idx="0">
                  <c:v>Guarantees*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'29'!$J$9:$Y$9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'29'!$J$12:$Y$12</c:f>
              <c:numCache>
                <c:formatCode>0.0</c:formatCode>
                <c:ptCount val="16"/>
                <c:pt idx="0">
                  <c:v>0.5</c:v>
                </c:pt>
                <c:pt idx="1">
                  <c:v>0.3</c:v>
                </c:pt>
                <c:pt idx="2">
                  <c:v>0.8</c:v>
                </c:pt>
                <c:pt idx="3">
                  <c:v>0.8</c:v>
                </c:pt>
                <c:pt idx="4">
                  <c:v>1.2</c:v>
                </c:pt>
                <c:pt idx="5">
                  <c:v>0.7</c:v>
                </c:pt>
                <c:pt idx="6">
                  <c:v>0.5</c:v>
                </c:pt>
                <c:pt idx="7">
                  <c:v>0.6</c:v>
                </c:pt>
                <c:pt idx="8">
                  <c:v>0.9</c:v>
                </c:pt>
                <c:pt idx="9">
                  <c:v>4.5999999999999996</c:v>
                </c:pt>
                <c:pt idx="10">
                  <c:v>11.7</c:v>
                </c:pt>
                <c:pt idx="11">
                  <c:v>14.26277984181</c:v>
                </c:pt>
                <c:pt idx="12">
                  <c:v>1.527891568E-2</c:v>
                </c:pt>
                <c:pt idx="13">
                  <c:v>5.3495983999999998E-3</c:v>
                </c:pt>
                <c:pt idx="14">
                  <c:v>0.63661565779999996</c:v>
                </c:pt>
                <c:pt idx="15">
                  <c:v>0.74958464813000003</c:v>
                </c:pt>
              </c:numCache>
            </c:numRef>
          </c:val>
          <c:extLst>
            <c:ext xmlns:c16="http://schemas.microsoft.com/office/drawing/2014/chart" uri="{C3380CC4-5D6E-409C-BE32-E72D297353CC}">
              <c16:uniqueId val="{00000001-D07C-43C7-8E13-7D50F1625C53}"/>
            </c:ext>
          </c:extLst>
        </c:ser>
        <c:ser>
          <c:idx val="2"/>
          <c:order val="2"/>
          <c:tx>
            <c:strRef>
              <c:f>'29'!$H$13</c:f>
              <c:strCache>
                <c:ptCount val="1"/>
                <c:pt idx="0">
                  <c:v>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'29'!$J$9:$Y$9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'29'!$J$13:$Y$13</c:f>
              <c:numCache>
                <c:formatCode>0.0</c:formatCode>
                <c:ptCount val="16"/>
                <c:pt idx="0">
                  <c:v>14.1</c:v>
                </c:pt>
                <c:pt idx="1">
                  <c:v>16.899999999999999</c:v>
                </c:pt>
                <c:pt idx="2">
                  <c:v>20.2</c:v>
                </c:pt>
                <c:pt idx="3">
                  <c:v>28</c:v>
                </c:pt>
                <c:pt idx="4">
                  <c:v>21.8</c:v>
                </c:pt>
                <c:pt idx="5">
                  <c:v>15.4</c:v>
                </c:pt>
                <c:pt idx="6">
                  <c:v>23.5</c:v>
                </c:pt>
                <c:pt idx="7">
                  <c:v>28.6</c:v>
                </c:pt>
                <c:pt idx="8">
                  <c:v>27.2</c:v>
                </c:pt>
                <c:pt idx="9">
                  <c:v>29.1</c:v>
                </c:pt>
                <c:pt idx="10">
                  <c:v>33.9</c:v>
                </c:pt>
                <c:pt idx="11">
                  <c:v>42.037914360339997</c:v>
                </c:pt>
                <c:pt idx="12">
                  <c:v>20.24904189578</c:v>
                </c:pt>
                <c:pt idx="13">
                  <c:v>8.3914653689400005</c:v>
                </c:pt>
                <c:pt idx="14">
                  <c:v>13.54189606748</c:v>
                </c:pt>
                <c:pt idx="15">
                  <c:v>18.810634073189998</c:v>
                </c:pt>
              </c:numCache>
            </c:numRef>
          </c:val>
          <c:extLst>
            <c:ext xmlns:c16="http://schemas.microsoft.com/office/drawing/2014/chart" uri="{C3380CC4-5D6E-409C-BE32-E72D297353CC}">
              <c16:uniqueId val="{00000002-D07C-43C7-8E13-7D50F1625C53}"/>
            </c:ext>
          </c:extLst>
        </c:ser>
        <c:ser>
          <c:idx val="3"/>
          <c:order val="3"/>
          <c:tx>
            <c:strRef>
              <c:f>'29'!$H$14</c:f>
              <c:strCache>
                <c:ptCount val="1"/>
                <c:pt idx="0">
                  <c:v>Factoring</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'29'!$J$9:$Y$9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'29'!$J$14:$Y$14</c:f>
              <c:numCache>
                <c:formatCode>0.0</c:formatCode>
                <c:ptCount val="16"/>
                <c:pt idx="0">
                  <c:v>10.1</c:v>
                </c:pt>
                <c:pt idx="1">
                  <c:v>13.9</c:v>
                </c:pt>
                <c:pt idx="2">
                  <c:v>13.8</c:v>
                </c:pt>
                <c:pt idx="3">
                  <c:v>18.7</c:v>
                </c:pt>
                <c:pt idx="4">
                  <c:v>22</c:v>
                </c:pt>
                <c:pt idx="5">
                  <c:v>21</c:v>
                </c:pt>
                <c:pt idx="6">
                  <c:v>19.2</c:v>
                </c:pt>
                <c:pt idx="7">
                  <c:v>22.6</c:v>
                </c:pt>
                <c:pt idx="8">
                  <c:v>14.3</c:v>
                </c:pt>
                <c:pt idx="9">
                  <c:v>18</c:v>
                </c:pt>
                <c:pt idx="10">
                  <c:v>13.4</c:v>
                </c:pt>
                <c:pt idx="11">
                  <c:v>29.35716165757</c:v>
                </c:pt>
                <c:pt idx="12">
                  <c:v>10.133808509390001</c:v>
                </c:pt>
                <c:pt idx="13">
                  <c:v>9.1891955173100008</c:v>
                </c:pt>
                <c:pt idx="14">
                  <c:v>11.539119871</c:v>
                </c:pt>
                <c:pt idx="15">
                  <c:v>15.08813684055</c:v>
                </c:pt>
              </c:numCache>
            </c:numRef>
          </c:val>
          <c:extLst>
            <c:ext xmlns:c16="http://schemas.microsoft.com/office/drawing/2014/chart" uri="{C3380CC4-5D6E-409C-BE32-E72D297353CC}">
              <c16:uniqueId val="{00000003-D07C-43C7-8E13-7D50F1625C53}"/>
            </c:ext>
          </c:extLst>
        </c:ser>
        <c:ser>
          <c:idx val="4"/>
          <c:order val="4"/>
          <c:tx>
            <c:strRef>
              <c:f>'29'!$H$15</c:f>
              <c:strCache>
                <c:ptCount val="1"/>
                <c:pt idx="0">
                  <c:v>Leasing**</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'29'!$J$9:$Y$9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'29'!$J$15:$Y$15</c:f>
              <c:numCache>
                <c:formatCode>0.0</c:formatCode>
                <c:ptCount val="16"/>
                <c:pt idx="0">
                  <c:v>5.2</c:v>
                </c:pt>
                <c:pt idx="1">
                  <c:v>7.1</c:v>
                </c:pt>
                <c:pt idx="2">
                  <c:v>6.7</c:v>
                </c:pt>
                <c:pt idx="3">
                  <c:v>7.2</c:v>
                </c:pt>
                <c:pt idx="4">
                  <c:v>5.5</c:v>
                </c:pt>
                <c:pt idx="5">
                  <c:v>4.9000000000000004</c:v>
                </c:pt>
                <c:pt idx="6">
                  <c:v>6.4</c:v>
                </c:pt>
                <c:pt idx="7">
                  <c:v>9.1999999999999993</c:v>
                </c:pt>
                <c:pt idx="8">
                  <c:v>7.3</c:v>
                </c:pt>
                <c:pt idx="9">
                  <c:v>11</c:v>
                </c:pt>
                <c:pt idx="10">
                  <c:v>12.5</c:v>
                </c:pt>
                <c:pt idx="11">
                  <c:v>10.61427261701</c:v>
                </c:pt>
                <c:pt idx="12">
                  <c:v>4.5438146455300004</c:v>
                </c:pt>
                <c:pt idx="13">
                  <c:v>1.57134262492</c:v>
                </c:pt>
                <c:pt idx="14">
                  <c:v>2.87386966026</c:v>
                </c:pt>
                <c:pt idx="15">
                  <c:v>7.3866777189399997</c:v>
                </c:pt>
              </c:numCache>
            </c:numRef>
          </c:val>
          <c:extLst>
            <c:ext xmlns:c16="http://schemas.microsoft.com/office/drawing/2014/chart" uri="{C3380CC4-5D6E-409C-BE32-E72D297353CC}">
              <c16:uniqueId val="{00000004-D07C-43C7-8E13-7D50F1625C53}"/>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3"/>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2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173410404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9132739016252496E-2"/>
          <c:w val="0.86251739798085403"/>
          <c:h val="0.67640776595364416"/>
        </c:manualLayout>
      </c:layout>
      <c:lineChart>
        <c:grouping val="standard"/>
        <c:varyColors val="0"/>
        <c:ser>
          <c:idx val="0"/>
          <c:order val="0"/>
          <c:tx>
            <c:strRef>
              <c:f>'30'!$I$11</c:f>
              <c:strCache>
                <c:ptCount val="1"/>
                <c:pt idx="0">
                  <c:v>Гарантії*</c:v>
                </c:pt>
              </c:strCache>
            </c:strRef>
          </c:tx>
          <c:spPr>
            <a:ln w="25400" cap="rnd">
              <a:solidFill>
                <a:srgbClr val="DC4B64"/>
              </a:solidFill>
              <a:round/>
            </a:ln>
            <a:effectLst/>
            <a:extLst/>
          </c:spPr>
          <c:marker>
            <c:symbol val="none"/>
          </c:marker>
          <c:cat>
            <c:strRef>
              <c:f>'30'!$J$10:$Y$10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'30'!$J$11:$Y$11</c:f>
              <c:numCache>
                <c:formatCode>0%</c:formatCode>
                <c:ptCount val="16"/>
                <c:pt idx="0">
                  <c:v>3.7699999999999997E-2</c:v>
                </c:pt>
                <c:pt idx="1">
                  <c:v>2.1600000000000001E-2</c:v>
                </c:pt>
                <c:pt idx="2">
                  <c:v>5.45E-2</c:v>
                </c:pt>
                <c:pt idx="3">
                  <c:v>5.6800000000000003E-2</c:v>
                </c:pt>
                <c:pt idx="4">
                  <c:v>8.7099999999999997E-2</c:v>
                </c:pt>
                <c:pt idx="5">
                  <c:v>4.8599999999999997E-2</c:v>
                </c:pt>
                <c:pt idx="6">
                  <c:v>3.56E-2</c:v>
                </c:pt>
                <c:pt idx="7">
                  <c:v>3.9199999999999999E-2</c:v>
                </c:pt>
                <c:pt idx="8">
                  <c:v>6.3E-2</c:v>
                </c:pt>
                <c:pt idx="9">
                  <c:v>0.32250000000000001</c:v>
                </c:pt>
                <c:pt idx="10">
                  <c:v>0.82369999999999999</c:v>
                </c:pt>
                <c:pt idx="11">
                  <c:v>1</c:v>
                </c:pt>
                <c:pt idx="12">
                  <c:v>1.0712438843942114E-3</c:v>
                </c:pt>
                <c:pt idx="13">
                  <c:v>3.7507403601071891E-4</c:v>
                </c:pt>
                <c:pt idx="14">
                  <c:v>4.4634753172997942E-2</c:v>
                </c:pt>
                <c:pt idx="15">
                  <c:v>5.2555298226833948E-2</c:v>
                </c:pt>
              </c:numCache>
            </c:numRef>
          </c:val>
          <c:smooth val="0"/>
          <c:extLst>
            <c:ext xmlns:c16="http://schemas.microsoft.com/office/drawing/2014/chart" uri="{C3380CC4-5D6E-409C-BE32-E72D297353CC}">
              <c16:uniqueId val="{00000000-CDCD-462F-8267-CB4D4830B306}"/>
            </c:ext>
          </c:extLst>
        </c:ser>
        <c:ser>
          <c:idx val="1"/>
          <c:order val="1"/>
          <c:tx>
            <c:strRef>
              <c:f>'30'!$I$12</c:f>
              <c:strCache>
                <c:ptCount val="1"/>
                <c:pt idx="0">
                  <c:v>Кредити</c:v>
                </c:pt>
              </c:strCache>
            </c:strRef>
          </c:tx>
          <c:spPr>
            <a:ln w="25400" cap="rnd">
              <a:solidFill>
                <a:srgbClr val="057D46"/>
              </a:solidFill>
              <a:round/>
            </a:ln>
            <a:effectLst/>
            <a:extLst/>
          </c:spPr>
          <c:marker>
            <c:symbol val="none"/>
          </c:marker>
          <c:cat>
            <c:strRef>
              <c:f>'30'!$J$10:$Y$10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'30'!$J$12:$Y$12</c:f>
              <c:numCache>
                <c:formatCode>0%</c:formatCode>
                <c:ptCount val="16"/>
                <c:pt idx="0">
                  <c:v>0.34229999999999999</c:v>
                </c:pt>
                <c:pt idx="1">
                  <c:v>0.41089999999999999</c:v>
                </c:pt>
                <c:pt idx="2">
                  <c:v>0.48980000000000001</c:v>
                </c:pt>
                <c:pt idx="3">
                  <c:v>0.68110000000000004</c:v>
                </c:pt>
                <c:pt idx="4">
                  <c:v>0.52959999999999996</c:v>
                </c:pt>
                <c:pt idx="5">
                  <c:v>0.37319999999999998</c:v>
                </c:pt>
                <c:pt idx="6">
                  <c:v>0.56999999999999995</c:v>
                </c:pt>
                <c:pt idx="7">
                  <c:v>0.69420000000000004</c:v>
                </c:pt>
                <c:pt idx="8">
                  <c:v>0.65990000000000004</c:v>
                </c:pt>
                <c:pt idx="9">
                  <c:v>0.70699999999999996</c:v>
                </c:pt>
                <c:pt idx="10">
                  <c:v>0.82399999999999995</c:v>
                </c:pt>
                <c:pt idx="11">
                  <c:v>1</c:v>
                </c:pt>
                <c:pt idx="12">
                  <c:v>0.48168521687849569</c:v>
                </c:pt>
                <c:pt idx="13">
                  <c:v>0.19961659603305143</c:v>
                </c:pt>
                <c:pt idx="14">
                  <c:v>0.32213529794560614</c:v>
                </c:pt>
                <c:pt idx="15">
                  <c:v>0.44746829997200321</c:v>
                </c:pt>
              </c:numCache>
            </c:numRef>
          </c:val>
          <c:smooth val="0"/>
          <c:extLst>
            <c:ext xmlns:c16="http://schemas.microsoft.com/office/drawing/2014/chart" uri="{C3380CC4-5D6E-409C-BE32-E72D297353CC}">
              <c16:uniqueId val="{00000001-CDCD-462F-8267-CB4D4830B306}"/>
            </c:ext>
          </c:extLst>
        </c:ser>
        <c:ser>
          <c:idx val="2"/>
          <c:order val="2"/>
          <c:tx>
            <c:strRef>
              <c:f>'30'!$I$13</c:f>
              <c:strCache>
                <c:ptCount val="1"/>
                <c:pt idx="0">
                  <c:v>Факторинг</c:v>
                </c:pt>
              </c:strCache>
            </c:strRef>
          </c:tx>
          <c:spPr>
            <a:ln w="25400" cap="rnd">
              <a:solidFill>
                <a:srgbClr val="91C864"/>
              </a:solidFill>
              <a:round/>
            </a:ln>
            <a:effectLst/>
            <a:extLst/>
          </c:spPr>
          <c:marker>
            <c:symbol val="none"/>
          </c:marker>
          <c:cat>
            <c:strRef>
              <c:f>'30'!$J$10:$Y$10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'30'!$J$13:$Y$13</c:f>
              <c:numCache>
                <c:formatCode>0%</c:formatCode>
                <c:ptCount val="16"/>
                <c:pt idx="0">
                  <c:v>0.35020000000000001</c:v>
                </c:pt>
                <c:pt idx="1">
                  <c:v>0.48280000000000001</c:v>
                </c:pt>
                <c:pt idx="2">
                  <c:v>0.47849999999999998</c:v>
                </c:pt>
                <c:pt idx="3">
                  <c:v>0.65090000000000003</c:v>
                </c:pt>
                <c:pt idx="4">
                  <c:v>0.76429999999999998</c:v>
                </c:pt>
                <c:pt idx="5">
                  <c:v>0.73070000000000002</c:v>
                </c:pt>
                <c:pt idx="6">
                  <c:v>0.66759999999999997</c:v>
                </c:pt>
                <c:pt idx="7">
                  <c:v>0.78410000000000002</c:v>
                </c:pt>
                <c:pt idx="8">
                  <c:v>0.49559999999999998</c:v>
                </c:pt>
                <c:pt idx="9">
                  <c:v>0.625</c:v>
                </c:pt>
                <c:pt idx="10">
                  <c:v>0.46450000000000002</c:v>
                </c:pt>
                <c:pt idx="11">
                  <c:v>1</c:v>
                </c:pt>
                <c:pt idx="12">
                  <c:v>0.34519033643625113</c:v>
                </c:pt>
                <c:pt idx="13">
                  <c:v>0.31301375877189025</c:v>
                </c:pt>
                <c:pt idx="14">
                  <c:v>0.39305979255063772</c:v>
                </c:pt>
                <c:pt idx="15">
                  <c:v>0.51395080411867378</c:v>
                </c:pt>
              </c:numCache>
            </c:numRef>
          </c:val>
          <c:smooth val="0"/>
          <c:extLst>
            <c:ext xmlns:c16="http://schemas.microsoft.com/office/drawing/2014/chart" uri="{C3380CC4-5D6E-409C-BE32-E72D297353CC}">
              <c16:uniqueId val="{00000002-CDCD-462F-8267-CB4D4830B306}"/>
            </c:ext>
          </c:extLst>
        </c:ser>
        <c:ser>
          <c:idx val="3"/>
          <c:order val="3"/>
          <c:tx>
            <c:strRef>
              <c:f>'30'!$I$14</c:f>
              <c:strCache>
                <c:ptCount val="1"/>
                <c:pt idx="0">
                  <c:v>Фінансовий лізинг**</c:v>
                </c:pt>
              </c:strCache>
            </c:strRef>
          </c:tx>
          <c:spPr>
            <a:ln w="25400" cap="rnd">
              <a:solidFill>
                <a:srgbClr val="005591"/>
              </a:solidFill>
              <a:round/>
            </a:ln>
            <a:effectLst/>
            <a:extLst/>
          </c:spPr>
          <c:marker>
            <c:symbol val="none"/>
          </c:marker>
          <c:cat>
            <c:strRef>
              <c:f>'30'!$J$10:$Y$10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'30'!$J$14:$Y$14</c:f>
              <c:numCache>
                <c:formatCode>0%</c:formatCode>
                <c:ptCount val="16"/>
                <c:pt idx="0">
                  <c:v>0.49330000000000002</c:v>
                </c:pt>
                <c:pt idx="1">
                  <c:v>0.67510000000000003</c:v>
                </c:pt>
                <c:pt idx="2">
                  <c:v>0.63819999999999999</c:v>
                </c:pt>
                <c:pt idx="3">
                  <c:v>0.68479999999999996</c:v>
                </c:pt>
                <c:pt idx="4">
                  <c:v>0.52259999999999995</c:v>
                </c:pt>
                <c:pt idx="5">
                  <c:v>0.46400000000000002</c:v>
                </c:pt>
                <c:pt idx="6">
                  <c:v>0.61019999999999996</c:v>
                </c:pt>
                <c:pt idx="7">
                  <c:v>0.87780000000000002</c:v>
                </c:pt>
                <c:pt idx="8">
                  <c:v>0.69010000000000005</c:v>
                </c:pt>
                <c:pt idx="9">
                  <c:v>1.0464</c:v>
                </c:pt>
                <c:pt idx="10">
                  <c:v>1.1876</c:v>
                </c:pt>
                <c:pt idx="11">
                  <c:v>1</c:v>
                </c:pt>
                <c:pt idx="12">
                  <c:v>0.42808535351242705</c:v>
                </c:pt>
                <c:pt idx="13">
                  <c:v>0.14804053764379768</c:v>
                </c:pt>
                <c:pt idx="14">
                  <c:v>0.27075521460174801</c:v>
                </c:pt>
                <c:pt idx="15">
                  <c:v>0.69591935175118935</c:v>
                </c:pt>
              </c:numCache>
            </c:numRef>
          </c:val>
          <c:smooth val="0"/>
          <c:extLst>
            <c:ext xmlns:c16="http://schemas.microsoft.com/office/drawing/2014/chart" uri="{C3380CC4-5D6E-409C-BE32-E72D297353CC}">
              <c16:uniqueId val="{00000003-CDCD-462F-8267-CB4D4830B306}"/>
            </c:ext>
          </c:extLst>
        </c:ser>
        <c:dLbls>
          <c:showLegendKey val="0"/>
          <c:showVal val="0"/>
          <c:showCatName val="0"/>
          <c:showSerName val="0"/>
          <c:showPercent val="0"/>
          <c:showBubbleSize val="0"/>
        </c:dLbls>
        <c:smooth val="0"/>
        <c:axId val="429862752"/>
        <c:axId val="392765136"/>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3"/>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9664857532418876"/>
          <c:w val="1"/>
          <c:h val="0.2033514246758112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58490566037736E-2"/>
          <c:w val="0.96440397350993379"/>
          <c:h val="0.77830188679245282"/>
        </c:manualLayout>
      </c:layout>
      <c:lineChart>
        <c:grouping val="standard"/>
        <c:varyColors val="0"/>
        <c:ser>
          <c:idx val="0"/>
          <c:order val="0"/>
          <c:tx>
            <c:strRef>
              <c:f>'3'!$H$11</c:f>
              <c:strCache>
                <c:ptCount val="1"/>
                <c:pt idx="0">
                  <c:v>LE-lessors</c:v>
                </c:pt>
              </c:strCache>
            </c:strRef>
          </c:tx>
          <c:spPr>
            <a:ln w="25400" cap="rnd" cmpd="sng">
              <a:solidFill>
                <a:srgbClr val="8C969B"/>
              </a:solidFill>
              <a:prstDash val="solid"/>
              <a:round/>
            </a:ln>
            <a:effectLst/>
          </c:spPr>
          <c:marker>
            <c:symbol val="none"/>
          </c:marker>
          <c:cat>
            <c:numRef>
              <c:f>'3'!$J$10:$O$10</c:f>
              <c:numCache>
                <c:formatCode>m/d/yyyy</c:formatCode>
                <c:ptCount val="6"/>
                <c:pt idx="0">
                  <c:v>44469</c:v>
                </c:pt>
                <c:pt idx="1">
                  <c:v>44561</c:v>
                </c:pt>
                <c:pt idx="2">
                  <c:v>44651</c:v>
                </c:pt>
                <c:pt idx="3">
                  <c:v>44742</c:v>
                </c:pt>
                <c:pt idx="4">
                  <c:v>44834</c:v>
                </c:pt>
                <c:pt idx="5">
                  <c:v>44926</c:v>
                </c:pt>
              </c:numCache>
            </c:numRef>
          </c:cat>
          <c:val>
            <c:numRef>
              <c:f>'3'!$J$11:$O$11</c:f>
              <c:numCache>
                <c:formatCode>0.0%</c:formatCode>
                <c:ptCount val="6"/>
                <c:pt idx="0">
                  <c:v>0.88321167883211682</c:v>
                </c:pt>
                <c:pt idx="1">
                  <c:v>0.71532846715328469</c:v>
                </c:pt>
                <c:pt idx="2">
                  <c:v>0.77272727272727271</c:v>
                </c:pt>
                <c:pt idx="3">
                  <c:v>0.73148148148148151</c:v>
                </c:pt>
                <c:pt idx="4">
                  <c:v>0.71698113207547165</c:v>
                </c:pt>
                <c:pt idx="5">
                  <c:v>0.86734693877551017</c:v>
                </c:pt>
              </c:numCache>
            </c:numRef>
          </c:val>
          <c:smooth val="0"/>
          <c:extLst>
            <c:ext xmlns:c16="http://schemas.microsoft.com/office/drawing/2014/chart" uri="{C3380CC4-5D6E-409C-BE32-E72D297353CC}">
              <c16:uniqueId val="{00000000-686A-49DD-8DE9-7F2923C41115}"/>
            </c:ext>
          </c:extLst>
        </c:ser>
        <c:ser>
          <c:idx val="1"/>
          <c:order val="1"/>
          <c:tx>
            <c:strRef>
              <c:f>'3'!$H$12</c:f>
              <c:strCache>
                <c:ptCount val="1"/>
                <c:pt idx="0">
                  <c:v>Pawnshops</c:v>
                </c:pt>
              </c:strCache>
            </c:strRef>
          </c:tx>
          <c:spPr>
            <a:ln w="25400" cap="rnd" cmpd="sng">
              <a:solidFill>
                <a:srgbClr val="DC4B64"/>
              </a:solidFill>
              <a:prstDash val="solid"/>
              <a:round/>
            </a:ln>
            <a:effectLst/>
          </c:spPr>
          <c:marker>
            <c:symbol val="none"/>
          </c:marker>
          <c:cat>
            <c:numRef>
              <c:f>'3'!$J$10:$O$10</c:f>
              <c:numCache>
                <c:formatCode>m/d/yyyy</c:formatCode>
                <c:ptCount val="6"/>
                <c:pt idx="0">
                  <c:v>44469</c:v>
                </c:pt>
                <c:pt idx="1">
                  <c:v>44561</c:v>
                </c:pt>
                <c:pt idx="2">
                  <c:v>44651</c:v>
                </c:pt>
                <c:pt idx="3">
                  <c:v>44742</c:v>
                </c:pt>
                <c:pt idx="4">
                  <c:v>44834</c:v>
                </c:pt>
                <c:pt idx="5">
                  <c:v>44926</c:v>
                </c:pt>
              </c:numCache>
            </c:numRef>
          </c:cat>
          <c:val>
            <c:numRef>
              <c:f>'3'!$J$12:$O$12</c:f>
              <c:numCache>
                <c:formatCode>0.0%</c:formatCode>
                <c:ptCount val="6"/>
                <c:pt idx="0">
                  <c:v>0.73498233215547704</c:v>
                </c:pt>
                <c:pt idx="1">
                  <c:v>0.72030651340996166</c:v>
                </c:pt>
                <c:pt idx="2">
                  <c:v>0.88324873096446699</c:v>
                </c:pt>
                <c:pt idx="3">
                  <c:v>0.88717948717948714</c:v>
                </c:pt>
                <c:pt idx="4">
                  <c:v>0.86910994764397909</c:v>
                </c:pt>
                <c:pt idx="5">
                  <c:v>0.83606557377049184</c:v>
                </c:pt>
              </c:numCache>
            </c:numRef>
          </c:val>
          <c:smooth val="0"/>
          <c:extLst>
            <c:ext xmlns:c16="http://schemas.microsoft.com/office/drawing/2014/chart" uri="{C3380CC4-5D6E-409C-BE32-E72D297353CC}">
              <c16:uniqueId val="{00000001-686A-49DD-8DE9-7F2923C41115}"/>
            </c:ext>
          </c:extLst>
        </c:ser>
        <c:ser>
          <c:idx val="2"/>
          <c:order val="2"/>
          <c:tx>
            <c:strRef>
              <c:f>'3'!$H$13</c:f>
              <c:strCache>
                <c:ptCount val="1"/>
                <c:pt idx="0">
                  <c:v>Finance companies</c:v>
                </c:pt>
              </c:strCache>
            </c:strRef>
          </c:tx>
          <c:spPr>
            <a:ln w="25400" cap="rnd" cmpd="sng">
              <a:solidFill>
                <a:srgbClr val="46AFE6"/>
              </a:solidFill>
              <a:prstDash val="solid"/>
              <a:round/>
            </a:ln>
            <a:effectLst/>
          </c:spPr>
          <c:marker>
            <c:symbol val="none"/>
          </c:marker>
          <c:cat>
            <c:numRef>
              <c:f>'3'!$J$10:$O$10</c:f>
              <c:numCache>
                <c:formatCode>m/d/yyyy</c:formatCode>
                <c:ptCount val="6"/>
                <c:pt idx="0">
                  <c:v>44469</c:v>
                </c:pt>
                <c:pt idx="1">
                  <c:v>44561</c:v>
                </c:pt>
                <c:pt idx="2">
                  <c:v>44651</c:v>
                </c:pt>
                <c:pt idx="3">
                  <c:v>44742</c:v>
                </c:pt>
                <c:pt idx="4">
                  <c:v>44834</c:v>
                </c:pt>
                <c:pt idx="5">
                  <c:v>44926</c:v>
                </c:pt>
              </c:numCache>
            </c:numRef>
          </c:cat>
          <c:val>
            <c:numRef>
              <c:f>'3'!$J$13:$O$13</c:f>
              <c:numCache>
                <c:formatCode>0.0%</c:formatCode>
                <c:ptCount val="6"/>
                <c:pt idx="0">
                  <c:v>0.9320288362512873</c:v>
                </c:pt>
                <c:pt idx="1">
                  <c:v>0.92950108459869851</c:v>
                </c:pt>
                <c:pt idx="2">
                  <c:v>0.95078299776286357</c:v>
                </c:pt>
                <c:pt idx="3">
                  <c:v>0.93385650224215244</c:v>
                </c:pt>
                <c:pt idx="4">
                  <c:v>0.93632075471698117</c:v>
                </c:pt>
                <c:pt idx="5">
                  <c:v>0.91447368421052633</c:v>
                </c:pt>
              </c:numCache>
            </c:numRef>
          </c:val>
          <c:smooth val="0"/>
          <c:extLst>
            <c:ext xmlns:c16="http://schemas.microsoft.com/office/drawing/2014/chart" uri="{C3380CC4-5D6E-409C-BE32-E72D297353CC}">
              <c16:uniqueId val="{00000002-686A-49DD-8DE9-7F2923C41115}"/>
            </c:ext>
          </c:extLst>
        </c:ser>
        <c:ser>
          <c:idx val="3"/>
          <c:order val="3"/>
          <c:tx>
            <c:strRef>
              <c:f>'3'!$H$14</c:f>
              <c:strCache>
                <c:ptCount val="1"/>
                <c:pt idx="0">
                  <c:v>Credit unions</c:v>
                </c:pt>
              </c:strCache>
            </c:strRef>
          </c:tx>
          <c:spPr>
            <a:ln w="25400" cap="rnd" cmpd="sng">
              <a:solidFill>
                <a:srgbClr val="91C864"/>
              </a:solidFill>
              <a:prstDash val="solid"/>
              <a:round/>
            </a:ln>
            <a:effectLst/>
          </c:spPr>
          <c:marker>
            <c:symbol val="none"/>
          </c:marker>
          <c:cat>
            <c:numRef>
              <c:f>'3'!$J$10:$O$10</c:f>
              <c:numCache>
                <c:formatCode>m/d/yyyy</c:formatCode>
                <c:ptCount val="6"/>
                <c:pt idx="0">
                  <c:v>44469</c:v>
                </c:pt>
                <c:pt idx="1">
                  <c:v>44561</c:v>
                </c:pt>
                <c:pt idx="2">
                  <c:v>44651</c:v>
                </c:pt>
                <c:pt idx="3">
                  <c:v>44742</c:v>
                </c:pt>
                <c:pt idx="4">
                  <c:v>44834</c:v>
                </c:pt>
                <c:pt idx="5">
                  <c:v>44926</c:v>
                </c:pt>
              </c:numCache>
            </c:numRef>
          </c:cat>
          <c:val>
            <c:numRef>
              <c:f>'3'!$J$14:$O$14</c:f>
              <c:numCache>
                <c:formatCode>0.0%</c:formatCode>
                <c:ptCount val="6"/>
                <c:pt idx="0">
                  <c:v>0.70242214532871972</c:v>
                </c:pt>
                <c:pt idx="1">
                  <c:v>0.67266187050359716</c:v>
                </c:pt>
                <c:pt idx="2">
                  <c:v>0.73658536585365852</c:v>
                </c:pt>
                <c:pt idx="3">
                  <c:v>0.79144385026737973</c:v>
                </c:pt>
                <c:pt idx="4">
                  <c:v>0.81005586592178769</c:v>
                </c:pt>
                <c:pt idx="5">
                  <c:v>0.77777777777777779</c:v>
                </c:pt>
              </c:numCache>
            </c:numRef>
          </c:val>
          <c:smooth val="0"/>
          <c:extLst>
            <c:ext xmlns:c16="http://schemas.microsoft.com/office/drawing/2014/chart" uri="{C3380CC4-5D6E-409C-BE32-E72D297353CC}">
              <c16:uniqueId val="{00000003-686A-49DD-8DE9-7F2923C41115}"/>
            </c:ext>
          </c:extLst>
        </c:ser>
        <c:ser>
          <c:idx val="4"/>
          <c:order val="4"/>
          <c:tx>
            <c:strRef>
              <c:f>'3'!$H$15</c:f>
              <c:strCache>
                <c:ptCount val="1"/>
                <c:pt idx="0">
                  <c:v>Insurers</c:v>
                </c:pt>
              </c:strCache>
            </c:strRef>
          </c:tx>
          <c:spPr>
            <a:ln w="25400" cap="rnd" cmpd="sng">
              <a:solidFill>
                <a:srgbClr val="7D0532"/>
              </a:solidFill>
              <a:prstDash val="solid"/>
              <a:round/>
            </a:ln>
            <a:effectLst/>
          </c:spPr>
          <c:marker>
            <c:symbol val="none"/>
          </c:marker>
          <c:cat>
            <c:numRef>
              <c:f>'3'!$J$10:$O$10</c:f>
              <c:numCache>
                <c:formatCode>m/d/yyyy</c:formatCode>
                <c:ptCount val="6"/>
                <c:pt idx="0">
                  <c:v>44469</c:v>
                </c:pt>
                <c:pt idx="1">
                  <c:v>44561</c:v>
                </c:pt>
                <c:pt idx="2">
                  <c:v>44651</c:v>
                </c:pt>
                <c:pt idx="3">
                  <c:v>44742</c:v>
                </c:pt>
                <c:pt idx="4">
                  <c:v>44834</c:v>
                </c:pt>
                <c:pt idx="5">
                  <c:v>44926</c:v>
                </c:pt>
              </c:numCache>
            </c:numRef>
          </c:cat>
          <c:val>
            <c:numRef>
              <c:f>'3'!$J$15:$O$15</c:f>
              <c:numCache>
                <c:formatCode>0.0%</c:formatCode>
                <c:ptCount val="6"/>
                <c:pt idx="0">
                  <c:v>0.92899408284023666</c:v>
                </c:pt>
                <c:pt idx="1">
                  <c:v>0.91612903225806452</c:v>
                </c:pt>
                <c:pt idx="2">
                  <c:v>0.96551724137931039</c:v>
                </c:pt>
                <c:pt idx="3">
                  <c:v>0.971830985915493</c:v>
                </c:pt>
                <c:pt idx="4">
                  <c:v>0.97841726618705038</c:v>
                </c:pt>
                <c:pt idx="5">
                  <c:v>0.984375</c:v>
                </c:pt>
              </c:numCache>
            </c:numRef>
          </c:val>
          <c:smooth val="0"/>
          <c:extLst>
            <c:ext xmlns:c16="http://schemas.microsoft.com/office/drawing/2014/chart" uri="{C3380CC4-5D6E-409C-BE32-E72D297353CC}">
              <c16:uniqueId val="{00000004-686A-49DD-8DE9-7F2923C41115}"/>
            </c:ext>
          </c:extLst>
        </c:ser>
        <c:dLbls>
          <c:showLegendKey val="0"/>
          <c:showVal val="0"/>
          <c:showCatName val="0"/>
          <c:showSerName val="0"/>
          <c:showPercent val="0"/>
          <c:showBubbleSize val="0"/>
        </c:dLbls>
        <c:smooth val="0"/>
        <c:axId val="1170756640"/>
        <c:axId val="1170764960"/>
      </c:lineChart>
      <c:catAx>
        <c:axId val="117075664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64960"/>
        <c:crosses val="autoZero"/>
        <c:auto val="0"/>
        <c:lblAlgn val="ctr"/>
        <c:lblOffset val="100"/>
        <c:noMultiLvlLbl val="0"/>
      </c:catAx>
      <c:valAx>
        <c:axId val="1170764960"/>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5664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0188679245283023"/>
          <c:w val="1"/>
          <c:h val="0.1981132075471698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6251739798085403"/>
          <c:h val="0.67640776595364416"/>
        </c:manualLayout>
      </c:layout>
      <c:lineChart>
        <c:grouping val="standard"/>
        <c:varyColors val="0"/>
        <c:ser>
          <c:idx val="0"/>
          <c:order val="0"/>
          <c:tx>
            <c:strRef>
              <c:f>'30'!$H$11</c:f>
              <c:strCache>
                <c:ptCount val="1"/>
                <c:pt idx="0">
                  <c:v>Guarantees*</c:v>
                </c:pt>
              </c:strCache>
            </c:strRef>
          </c:tx>
          <c:spPr>
            <a:ln w="25400" cap="rnd">
              <a:solidFill>
                <a:srgbClr val="DC4B64"/>
              </a:solidFill>
              <a:round/>
            </a:ln>
            <a:effectLst/>
            <a:extLst/>
          </c:spPr>
          <c:marker>
            <c:symbol val="none"/>
          </c:marker>
          <c:cat>
            <c:strRef>
              <c:f>'30'!$J$9:$Y$9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'30'!$J$11:$Y$11</c:f>
              <c:numCache>
                <c:formatCode>0%</c:formatCode>
                <c:ptCount val="16"/>
                <c:pt idx="0">
                  <c:v>3.7699999999999997E-2</c:v>
                </c:pt>
                <c:pt idx="1">
                  <c:v>2.1600000000000001E-2</c:v>
                </c:pt>
                <c:pt idx="2">
                  <c:v>5.45E-2</c:v>
                </c:pt>
                <c:pt idx="3">
                  <c:v>5.6800000000000003E-2</c:v>
                </c:pt>
                <c:pt idx="4">
                  <c:v>8.7099999999999997E-2</c:v>
                </c:pt>
                <c:pt idx="5">
                  <c:v>4.8599999999999997E-2</c:v>
                </c:pt>
                <c:pt idx="6">
                  <c:v>3.56E-2</c:v>
                </c:pt>
                <c:pt idx="7">
                  <c:v>3.9199999999999999E-2</c:v>
                </c:pt>
                <c:pt idx="8">
                  <c:v>6.3E-2</c:v>
                </c:pt>
                <c:pt idx="9">
                  <c:v>0.32250000000000001</c:v>
                </c:pt>
                <c:pt idx="10">
                  <c:v>0.82369999999999999</c:v>
                </c:pt>
                <c:pt idx="11">
                  <c:v>1</c:v>
                </c:pt>
                <c:pt idx="12">
                  <c:v>1.0712438843942114E-3</c:v>
                </c:pt>
                <c:pt idx="13">
                  <c:v>3.7507403601071891E-4</c:v>
                </c:pt>
                <c:pt idx="14">
                  <c:v>4.4634753172997942E-2</c:v>
                </c:pt>
                <c:pt idx="15">
                  <c:v>5.2555298226833948E-2</c:v>
                </c:pt>
              </c:numCache>
            </c:numRef>
          </c:val>
          <c:smooth val="0"/>
          <c:extLst>
            <c:ext xmlns:c16="http://schemas.microsoft.com/office/drawing/2014/chart" uri="{C3380CC4-5D6E-409C-BE32-E72D297353CC}">
              <c16:uniqueId val="{00000000-8AF6-48BB-A519-84D1C6578717}"/>
            </c:ext>
          </c:extLst>
        </c:ser>
        <c:ser>
          <c:idx val="1"/>
          <c:order val="1"/>
          <c:tx>
            <c:strRef>
              <c:f>'30'!$H$12</c:f>
              <c:strCache>
                <c:ptCount val="1"/>
                <c:pt idx="0">
                  <c:v>Loans</c:v>
                </c:pt>
              </c:strCache>
            </c:strRef>
          </c:tx>
          <c:spPr>
            <a:ln w="25400" cap="rnd">
              <a:solidFill>
                <a:srgbClr val="057D46"/>
              </a:solidFill>
              <a:round/>
            </a:ln>
            <a:effectLst/>
            <a:extLst/>
          </c:spPr>
          <c:marker>
            <c:symbol val="none"/>
          </c:marker>
          <c:cat>
            <c:strRef>
              <c:f>'30'!$J$9:$Y$9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'30'!$J$12:$Y$12</c:f>
              <c:numCache>
                <c:formatCode>0%</c:formatCode>
                <c:ptCount val="16"/>
                <c:pt idx="0">
                  <c:v>0.34229999999999999</c:v>
                </c:pt>
                <c:pt idx="1">
                  <c:v>0.41089999999999999</c:v>
                </c:pt>
                <c:pt idx="2">
                  <c:v>0.48980000000000001</c:v>
                </c:pt>
                <c:pt idx="3">
                  <c:v>0.68110000000000004</c:v>
                </c:pt>
                <c:pt idx="4">
                  <c:v>0.52959999999999996</c:v>
                </c:pt>
                <c:pt idx="5">
                  <c:v>0.37319999999999998</c:v>
                </c:pt>
                <c:pt idx="6">
                  <c:v>0.56999999999999995</c:v>
                </c:pt>
                <c:pt idx="7">
                  <c:v>0.69420000000000004</c:v>
                </c:pt>
                <c:pt idx="8">
                  <c:v>0.65990000000000004</c:v>
                </c:pt>
                <c:pt idx="9">
                  <c:v>0.70699999999999996</c:v>
                </c:pt>
                <c:pt idx="10">
                  <c:v>0.82399999999999995</c:v>
                </c:pt>
                <c:pt idx="11">
                  <c:v>1</c:v>
                </c:pt>
                <c:pt idx="12">
                  <c:v>0.48168521687849569</c:v>
                </c:pt>
                <c:pt idx="13">
                  <c:v>0.19961659603305143</c:v>
                </c:pt>
                <c:pt idx="14">
                  <c:v>0.32213529794560614</c:v>
                </c:pt>
                <c:pt idx="15">
                  <c:v>0.44746829997200321</c:v>
                </c:pt>
              </c:numCache>
            </c:numRef>
          </c:val>
          <c:smooth val="0"/>
          <c:extLst>
            <c:ext xmlns:c16="http://schemas.microsoft.com/office/drawing/2014/chart" uri="{C3380CC4-5D6E-409C-BE32-E72D297353CC}">
              <c16:uniqueId val="{00000001-8AF6-48BB-A519-84D1C6578717}"/>
            </c:ext>
          </c:extLst>
        </c:ser>
        <c:ser>
          <c:idx val="2"/>
          <c:order val="2"/>
          <c:tx>
            <c:strRef>
              <c:f>'30'!$H$13</c:f>
              <c:strCache>
                <c:ptCount val="1"/>
                <c:pt idx="0">
                  <c:v>Factoring</c:v>
                </c:pt>
              </c:strCache>
            </c:strRef>
          </c:tx>
          <c:spPr>
            <a:ln w="25400" cap="rnd">
              <a:solidFill>
                <a:srgbClr val="91C864"/>
              </a:solidFill>
              <a:round/>
            </a:ln>
            <a:effectLst/>
            <a:extLst/>
          </c:spPr>
          <c:marker>
            <c:symbol val="none"/>
          </c:marker>
          <c:cat>
            <c:strRef>
              <c:f>'30'!$J$9:$Y$9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'30'!$J$13:$Y$13</c:f>
              <c:numCache>
                <c:formatCode>0%</c:formatCode>
                <c:ptCount val="16"/>
                <c:pt idx="0">
                  <c:v>0.35020000000000001</c:v>
                </c:pt>
                <c:pt idx="1">
                  <c:v>0.48280000000000001</c:v>
                </c:pt>
                <c:pt idx="2">
                  <c:v>0.47849999999999998</c:v>
                </c:pt>
                <c:pt idx="3">
                  <c:v>0.65090000000000003</c:v>
                </c:pt>
                <c:pt idx="4">
                  <c:v>0.76429999999999998</c:v>
                </c:pt>
                <c:pt idx="5">
                  <c:v>0.73070000000000002</c:v>
                </c:pt>
                <c:pt idx="6">
                  <c:v>0.66759999999999997</c:v>
                </c:pt>
                <c:pt idx="7">
                  <c:v>0.78410000000000002</c:v>
                </c:pt>
                <c:pt idx="8">
                  <c:v>0.49559999999999998</c:v>
                </c:pt>
                <c:pt idx="9">
                  <c:v>0.625</c:v>
                </c:pt>
                <c:pt idx="10">
                  <c:v>0.46450000000000002</c:v>
                </c:pt>
                <c:pt idx="11">
                  <c:v>1</c:v>
                </c:pt>
                <c:pt idx="12">
                  <c:v>0.34519033643625113</c:v>
                </c:pt>
                <c:pt idx="13">
                  <c:v>0.31301375877189025</c:v>
                </c:pt>
                <c:pt idx="14">
                  <c:v>0.39305979255063772</c:v>
                </c:pt>
                <c:pt idx="15">
                  <c:v>0.51395080411867378</c:v>
                </c:pt>
              </c:numCache>
            </c:numRef>
          </c:val>
          <c:smooth val="0"/>
          <c:extLst>
            <c:ext xmlns:c16="http://schemas.microsoft.com/office/drawing/2014/chart" uri="{C3380CC4-5D6E-409C-BE32-E72D297353CC}">
              <c16:uniqueId val="{00000002-8AF6-48BB-A519-84D1C6578717}"/>
            </c:ext>
          </c:extLst>
        </c:ser>
        <c:ser>
          <c:idx val="3"/>
          <c:order val="3"/>
          <c:tx>
            <c:strRef>
              <c:f>'30'!$H$14</c:f>
              <c:strCache>
                <c:ptCount val="1"/>
                <c:pt idx="0">
                  <c:v>Leasing**</c:v>
                </c:pt>
              </c:strCache>
            </c:strRef>
          </c:tx>
          <c:spPr>
            <a:ln w="25400" cap="rnd">
              <a:solidFill>
                <a:srgbClr val="005591"/>
              </a:solidFill>
              <a:round/>
            </a:ln>
            <a:effectLst/>
            <a:extLst/>
          </c:spPr>
          <c:marker>
            <c:symbol val="none"/>
          </c:marker>
          <c:cat>
            <c:strRef>
              <c:f>'30'!$J$9:$Y$9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'30'!$J$14:$Y$14</c:f>
              <c:numCache>
                <c:formatCode>0%</c:formatCode>
                <c:ptCount val="16"/>
                <c:pt idx="0">
                  <c:v>0.49330000000000002</c:v>
                </c:pt>
                <c:pt idx="1">
                  <c:v>0.67510000000000003</c:v>
                </c:pt>
                <c:pt idx="2">
                  <c:v>0.63819999999999999</c:v>
                </c:pt>
                <c:pt idx="3">
                  <c:v>0.68479999999999996</c:v>
                </c:pt>
                <c:pt idx="4">
                  <c:v>0.52259999999999995</c:v>
                </c:pt>
                <c:pt idx="5">
                  <c:v>0.46400000000000002</c:v>
                </c:pt>
                <c:pt idx="6">
                  <c:v>0.61019999999999996</c:v>
                </c:pt>
                <c:pt idx="7">
                  <c:v>0.87780000000000002</c:v>
                </c:pt>
                <c:pt idx="8">
                  <c:v>0.69010000000000005</c:v>
                </c:pt>
                <c:pt idx="9">
                  <c:v>1.0464</c:v>
                </c:pt>
                <c:pt idx="10">
                  <c:v>1.1876</c:v>
                </c:pt>
                <c:pt idx="11">
                  <c:v>1</c:v>
                </c:pt>
                <c:pt idx="12">
                  <c:v>0.42808535351242705</c:v>
                </c:pt>
                <c:pt idx="13">
                  <c:v>0.14804053764379768</c:v>
                </c:pt>
                <c:pt idx="14">
                  <c:v>0.27075521460174801</c:v>
                </c:pt>
                <c:pt idx="15">
                  <c:v>0.69591935175118935</c:v>
                </c:pt>
              </c:numCache>
            </c:numRef>
          </c:val>
          <c:smooth val="0"/>
          <c:extLst>
            <c:ext xmlns:c16="http://schemas.microsoft.com/office/drawing/2014/chart" uri="{C3380CC4-5D6E-409C-BE32-E72D297353CC}">
              <c16:uniqueId val="{00000003-8AF6-48BB-A519-84D1C6578717}"/>
            </c:ext>
          </c:extLst>
        </c:ser>
        <c:dLbls>
          <c:showLegendKey val="0"/>
          <c:showVal val="0"/>
          <c:showCatName val="0"/>
          <c:showSerName val="0"/>
          <c:showPercent val="0"/>
          <c:showBubbleSize val="0"/>
        </c:dLbls>
        <c:smooth val="0"/>
        <c:axId val="429862752"/>
        <c:axId val="392765136"/>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3"/>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9664857532418876"/>
          <c:w val="1"/>
          <c:h val="0.2033514246758112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5.5137740294826883E-2"/>
          <c:w val="0.8888166105792793"/>
          <c:h val="0.74266405833185134"/>
        </c:manualLayout>
      </c:layout>
      <c:barChart>
        <c:barDir val="col"/>
        <c:grouping val="stacked"/>
        <c:varyColors val="0"/>
        <c:ser>
          <c:idx val="0"/>
          <c:order val="0"/>
          <c:tx>
            <c:strRef>
              <c:f>'31'!$H$11</c:f>
              <c:strCache>
                <c:ptCount val="1"/>
                <c:pt idx="0">
                  <c:v>Юридичні особи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'31'!$I$10:$Y$10</c:f>
              <c:numCache>
                <c:formatCode>m/d/yyyy</c:formatCode>
                <c:ptCount val="17"/>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numCache>
            </c:numRef>
          </c:cat>
          <c:val>
            <c:numRef>
              <c:f>'31'!$I$11:$Y$11</c:f>
              <c:numCache>
                <c:formatCode>0.0</c:formatCode>
                <c:ptCount val="17"/>
                <c:pt idx="0">
                  <c:v>36.64</c:v>
                </c:pt>
                <c:pt idx="1">
                  <c:v>40.14</c:v>
                </c:pt>
                <c:pt idx="2">
                  <c:v>42.22</c:v>
                </c:pt>
                <c:pt idx="3">
                  <c:v>46.2</c:v>
                </c:pt>
                <c:pt idx="4">
                  <c:v>50.75</c:v>
                </c:pt>
                <c:pt idx="5">
                  <c:v>53.83</c:v>
                </c:pt>
                <c:pt idx="6">
                  <c:v>57.21</c:v>
                </c:pt>
                <c:pt idx="7">
                  <c:v>61.72</c:v>
                </c:pt>
                <c:pt idx="8">
                  <c:v>61.03</c:v>
                </c:pt>
                <c:pt idx="9">
                  <c:v>48.75</c:v>
                </c:pt>
                <c:pt idx="10">
                  <c:v>53.75</c:v>
                </c:pt>
                <c:pt idx="11">
                  <c:v>61.08479484702</c:v>
                </c:pt>
                <c:pt idx="12">
                  <c:v>62.945665546779999</c:v>
                </c:pt>
                <c:pt idx="13">
                  <c:v>64.880821966979994</c:v>
                </c:pt>
                <c:pt idx="14">
                  <c:v>67.413377223300003</c:v>
                </c:pt>
                <c:pt idx="15">
                  <c:v>71.282586013200003</c:v>
                </c:pt>
                <c:pt idx="16">
                  <c:v>69.290253590329996</c:v>
                </c:pt>
              </c:numCache>
            </c:numRef>
          </c:val>
          <c:extLst>
            <c:ext xmlns:c16="http://schemas.microsoft.com/office/drawing/2014/chart" uri="{C3380CC4-5D6E-409C-BE32-E72D297353CC}">
              <c16:uniqueId val="{00000000-2574-45D2-8391-E79B70CA651A}"/>
            </c:ext>
          </c:extLst>
        </c:ser>
        <c:ser>
          <c:idx val="1"/>
          <c:order val="1"/>
          <c:tx>
            <c:strRef>
              <c:f>'31'!$H$12</c:f>
              <c:strCache>
                <c:ptCount val="1"/>
                <c:pt idx="0">
                  <c:v>Фізичні особи*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'31'!$I$10:$Y$10</c:f>
              <c:numCache>
                <c:formatCode>m/d/yyyy</c:formatCode>
                <c:ptCount val="17"/>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numCache>
            </c:numRef>
          </c:cat>
          <c:val>
            <c:numRef>
              <c:f>'31'!$I$12:$Y$12</c:f>
              <c:numCache>
                <c:formatCode>0.0</c:formatCode>
                <c:ptCount val="17"/>
                <c:pt idx="0">
                  <c:v>10.82</c:v>
                </c:pt>
                <c:pt idx="1">
                  <c:v>11.85</c:v>
                </c:pt>
                <c:pt idx="2">
                  <c:v>10.97</c:v>
                </c:pt>
                <c:pt idx="3">
                  <c:v>11.74</c:v>
                </c:pt>
                <c:pt idx="4">
                  <c:v>14.03</c:v>
                </c:pt>
                <c:pt idx="5">
                  <c:v>14.95</c:v>
                </c:pt>
                <c:pt idx="6">
                  <c:v>13.35</c:v>
                </c:pt>
                <c:pt idx="7">
                  <c:v>13.46</c:v>
                </c:pt>
                <c:pt idx="8">
                  <c:v>14.22</c:v>
                </c:pt>
                <c:pt idx="9">
                  <c:v>15.15</c:v>
                </c:pt>
                <c:pt idx="10">
                  <c:v>15.21</c:v>
                </c:pt>
                <c:pt idx="11">
                  <c:v>13.49027283965</c:v>
                </c:pt>
                <c:pt idx="12">
                  <c:v>12.63150784187</c:v>
                </c:pt>
                <c:pt idx="13">
                  <c:v>10.892873850920001</c:v>
                </c:pt>
                <c:pt idx="14">
                  <c:v>9.5970802983199999</c:v>
                </c:pt>
                <c:pt idx="15">
                  <c:v>9.8655658596000002</c:v>
                </c:pt>
                <c:pt idx="16">
                  <c:v>8.5261362900900011</c:v>
                </c:pt>
              </c:numCache>
            </c:numRef>
          </c:val>
          <c:extLst>
            <c:ext xmlns:c16="http://schemas.microsoft.com/office/drawing/2014/chart" uri="{C3380CC4-5D6E-409C-BE32-E72D297353CC}">
              <c16:uniqueId val="{00000001-2574-45D2-8391-E79B70CA651A}"/>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983803494873137"/>
          <c:w val="1"/>
          <c:h val="0.1101619650512684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0210409383475"/>
          <c:y val="5.5137740294826883E-2"/>
          <c:w val="0.85977096742575232"/>
          <c:h val="0.74266405833185134"/>
        </c:manualLayout>
      </c:layout>
      <c:barChart>
        <c:barDir val="col"/>
        <c:grouping val="stacked"/>
        <c:varyColors val="0"/>
        <c:ser>
          <c:idx val="0"/>
          <c:order val="0"/>
          <c:tx>
            <c:strRef>
              <c:f>'31'!$G$11</c:f>
              <c:strCache>
                <c:ptCount val="1"/>
                <c:pt idx="0">
                  <c:v>Corporates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'31'!$I$10:$Y$10</c:f>
              <c:numCache>
                <c:formatCode>m/d/yyyy</c:formatCode>
                <c:ptCount val="17"/>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numCache>
            </c:numRef>
          </c:cat>
          <c:val>
            <c:numRef>
              <c:f>'31'!$I$11:$Y$11</c:f>
              <c:numCache>
                <c:formatCode>0.0</c:formatCode>
                <c:ptCount val="17"/>
                <c:pt idx="0">
                  <c:v>36.64</c:v>
                </c:pt>
                <c:pt idx="1">
                  <c:v>40.14</c:v>
                </c:pt>
                <c:pt idx="2">
                  <c:v>42.22</c:v>
                </c:pt>
                <c:pt idx="3">
                  <c:v>46.2</c:v>
                </c:pt>
                <c:pt idx="4">
                  <c:v>50.75</c:v>
                </c:pt>
                <c:pt idx="5">
                  <c:v>53.83</c:v>
                </c:pt>
                <c:pt idx="6">
                  <c:v>57.21</c:v>
                </c:pt>
                <c:pt idx="7">
                  <c:v>61.72</c:v>
                </c:pt>
                <c:pt idx="8">
                  <c:v>61.03</c:v>
                </c:pt>
                <c:pt idx="9">
                  <c:v>48.75</c:v>
                </c:pt>
                <c:pt idx="10">
                  <c:v>53.75</c:v>
                </c:pt>
                <c:pt idx="11">
                  <c:v>61.08479484702</c:v>
                </c:pt>
                <c:pt idx="12">
                  <c:v>62.945665546779999</c:v>
                </c:pt>
                <c:pt idx="13">
                  <c:v>64.880821966979994</c:v>
                </c:pt>
                <c:pt idx="14">
                  <c:v>67.413377223300003</c:v>
                </c:pt>
                <c:pt idx="15">
                  <c:v>71.282586013200003</c:v>
                </c:pt>
                <c:pt idx="16">
                  <c:v>69.290253590329996</c:v>
                </c:pt>
              </c:numCache>
            </c:numRef>
          </c:val>
          <c:extLst>
            <c:ext xmlns:c16="http://schemas.microsoft.com/office/drawing/2014/chart" uri="{C3380CC4-5D6E-409C-BE32-E72D297353CC}">
              <c16:uniqueId val="{00000000-4426-4FCC-AA87-9927902E6084}"/>
            </c:ext>
          </c:extLst>
        </c:ser>
        <c:ser>
          <c:idx val="1"/>
          <c:order val="1"/>
          <c:tx>
            <c:strRef>
              <c:f>'31'!$G$12</c:f>
              <c:strCache>
                <c:ptCount val="1"/>
                <c:pt idx="0">
                  <c:v>Individuals*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'31'!$I$10:$Y$10</c:f>
              <c:numCache>
                <c:formatCode>m/d/yyyy</c:formatCode>
                <c:ptCount val="17"/>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numCache>
            </c:numRef>
          </c:cat>
          <c:val>
            <c:numRef>
              <c:f>'31'!$I$12:$Y$12</c:f>
              <c:numCache>
                <c:formatCode>0.0</c:formatCode>
                <c:ptCount val="17"/>
                <c:pt idx="0">
                  <c:v>10.82</c:v>
                </c:pt>
                <c:pt idx="1">
                  <c:v>11.85</c:v>
                </c:pt>
                <c:pt idx="2">
                  <c:v>10.97</c:v>
                </c:pt>
                <c:pt idx="3">
                  <c:v>11.74</c:v>
                </c:pt>
                <c:pt idx="4">
                  <c:v>14.03</c:v>
                </c:pt>
                <c:pt idx="5">
                  <c:v>14.95</c:v>
                </c:pt>
                <c:pt idx="6">
                  <c:v>13.35</c:v>
                </c:pt>
                <c:pt idx="7">
                  <c:v>13.46</c:v>
                </c:pt>
                <c:pt idx="8">
                  <c:v>14.22</c:v>
                </c:pt>
                <c:pt idx="9">
                  <c:v>15.15</c:v>
                </c:pt>
                <c:pt idx="10">
                  <c:v>15.21</c:v>
                </c:pt>
                <c:pt idx="11">
                  <c:v>13.49027283965</c:v>
                </c:pt>
                <c:pt idx="12">
                  <c:v>12.63150784187</c:v>
                </c:pt>
                <c:pt idx="13">
                  <c:v>10.892873850920001</c:v>
                </c:pt>
                <c:pt idx="14">
                  <c:v>9.5970802983199999</c:v>
                </c:pt>
                <c:pt idx="15">
                  <c:v>9.8655658596000002</c:v>
                </c:pt>
                <c:pt idx="16">
                  <c:v>8.5261362900900011</c:v>
                </c:pt>
              </c:numCache>
            </c:numRef>
          </c:val>
          <c:extLst>
            <c:ext xmlns:c16="http://schemas.microsoft.com/office/drawing/2014/chart" uri="{C3380CC4-5D6E-409C-BE32-E72D297353CC}">
              <c16:uniqueId val="{00000001-4426-4FCC-AA87-9927902E6084}"/>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90356800959152239"/>
          <c:w val="1"/>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stacked"/>
        <c:varyColors val="0"/>
        <c:ser>
          <c:idx val="0"/>
          <c:order val="0"/>
          <c:tx>
            <c:strRef>
              <c:f>'32'!$I$11</c:f>
              <c:strCache>
                <c:ptCount val="1"/>
                <c:pt idx="0">
                  <c:v>Юридичні особи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'32'!$J$10:$Y$10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'32'!$J$11:$Y$11</c:f>
              <c:numCache>
                <c:formatCode>0.0</c:formatCode>
                <c:ptCount val="16"/>
                <c:pt idx="0">
                  <c:v>6.56</c:v>
                </c:pt>
                <c:pt idx="1">
                  <c:v>7.28</c:v>
                </c:pt>
                <c:pt idx="2">
                  <c:v>8.84</c:v>
                </c:pt>
                <c:pt idx="3">
                  <c:v>12.98</c:v>
                </c:pt>
                <c:pt idx="4">
                  <c:v>7.95</c:v>
                </c:pt>
                <c:pt idx="5">
                  <c:v>7.14</c:v>
                </c:pt>
                <c:pt idx="6">
                  <c:v>11.4</c:v>
                </c:pt>
                <c:pt idx="7">
                  <c:v>13.96</c:v>
                </c:pt>
                <c:pt idx="8">
                  <c:v>11.97</c:v>
                </c:pt>
                <c:pt idx="9">
                  <c:v>12.69</c:v>
                </c:pt>
                <c:pt idx="10">
                  <c:v>16.536487876740001</c:v>
                </c:pt>
                <c:pt idx="11">
                  <c:v>23.015512597779999</c:v>
                </c:pt>
                <c:pt idx="12">
                  <c:v>8.5677266223000004</c:v>
                </c:pt>
                <c:pt idx="13">
                  <c:v>7.0264089565600001</c:v>
                </c:pt>
                <c:pt idx="14">
                  <c:v>8.7498530350599992</c:v>
                </c:pt>
                <c:pt idx="15">
                  <c:v>12.002154871749999</c:v>
                </c:pt>
              </c:numCache>
            </c:numRef>
          </c:val>
          <c:extLst>
            <c:ext xmlns:c16="http://schemas.microsoft.com/office/drawing/2014/chart" uri="{C3380CC4-5D6E-409C-BE32-E72D297353CC}">
              <c16:uniqueId val="{00000000-F674-4A7E-B9AE-B1CF50973252}"/>
            </c:ext>
          </c:extLst>
        </c:ser>
        <c:ser>
          <c:idx val="1"/>
          <c:order val="1"/>
          <c:tx>
            <c:strRef>
              <c:f>'32'!$I$12</c:f>
              <c:strCache>
                <c:ptCount val="1"/>
                <c:pt idx="0">
                  <c:v>Фізичні особи*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'32'!$J$10:$Y$10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'32'!$J$12:$Y$12</c:f>
              <c:numCache>
                <c:formatCode>0.0</c:formatCode>
                <c:ptCount val="16"/>
                <c:pt idx="0">
                  <c:v>7.52</c:v>
                </c:pt>
                <c:pt idx="1">
                  <c:v>9.66</c:v>
                </c:pt>
                <c:pt idx="2">
                  <c:v>11.38</c:v>
                </c:pt>
                <c:pt idx="3">
                  <c:v>15.2</c:v>
                </c:pt>
                <c:pt idx="4">
                  <c:v>13.84</c:v>
                </c:pt>
                <c:pt idx="5">
                  <c:v>8.2100000000000009</c:v>
                </c:pt>
                <c:pt idx="6">
                  <c:v>12.06</c:v>
                </c:pt>
                <c:pt idx="7">
                  <c:v>14.6</c:v>
                </c:pt>
                <c:pt idx="8">
                  <c:v>15.18</c:v>
                </c:pt>
                <c:pt idx="9">
                  <c:v>16.41</c:v>
                </c:pt>
                <c:pt idx="10">
                  <c:v>17.386921496670002</c:v>
                </c:pt>
                <c:pt idx="11">
                  <c:v>19.022401762560001</c:v>
                </c:pt>
                <c:pt idx="12">
                  <c:v>11.681315273480001</c:v>
                </c:pt>
                <c:pt idx="13">
                  <c:v>1.36505641238</c:v>
                </c:pt>
                <c:pt idx="14">
                  <c:v>4.7920430324199996</c:v>
                </c:pt>
                <c:pt idx="15">
                  <c:v>6.80847920144</c:v>
                </c:pt>
              </c:numCache>
            </c:numRef>
          </c:val>
          <c:extLst>
            <c:ext xmlns:c16="http://schemas.microsoft.com/office/drawing/2014/chart" uri="{C3380CC4-5D6E-409C-BE32-E72D297353CC}">
              <c16:uniqueId val="{00000001-F674-4A7E-B9AE-B1CF50973252}"/>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3"/>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stacked"/>
        <c:varyColors val="0"/>
        <c:ser>
          <c:idx val="0"/>
          <c:order val="0"/>
          <c:tx>
            <c:strRef>
              <c:f>'32'!$H$11</c:f>
              <c:strCache>
                <c:ptCount val="1"/>
                <c:pt idx="0">
                  <c:v>Corporates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'32'!$J$9:$Y$9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'32'!$J$11:$Y$11</c:f>
              <c:numCache>
                <c:formatCode>0.0</c:formatCode>
                <c:ptCount val="16"/>
                <c:pt idx="0">
                  <c:v>6.56</c:v>
                </c:pt>
                <c:pt idx="1">
                  <c:v>7.28</c:v>
                </c:pt>
                <c:pt idx="2">
                  <c:v>8.84</c:v>
                </c:pt>
                <c:pt idx="3">
                  <c:v>12.98</c:v>
                </c:pt>
                <c:pt idx="4">
                  <c:v>7.95</c:v>
                </c:pt>
                <c:pt idx="5">
                  <c:v>7.14</c:v>
                </c:pt>
                <c:pt idx="6">
                  <c:v>11.4</c:v>
                </c:pt>
                <c:pt idx="7">
                  <c:v>13.96</c:v>
                </c:pt>
                <c:pt idx="8">
                  <c:v>11.97</c:v>
                </c:pt>
                <c:pt idx="9">
                  <c:v>12.69</c:v>
                </c:pt>
                <c:pt idx="10">
                  <c:v>16.536487876740001</c:v>
                </c:pt>
                <c:pt idx="11">
                  <c:v>23.015512597779999</c:v>
                </c:pt>
                <c:pt idx="12">
                  <c:v>8.5677266223000004</c:v>
                </c:pt>
                <c:pt idx="13">
                  <c:v>7.0264089565600001</c:v>
                </c:pt>
                <c:pt idx="14">
                  <c:v>8.7498530350599992</c:v>
                </c:pt>
                <c:pt idx="15">
                  <c:v>12.002154871749999</c:v>
                </c:pt>
              </c:numCache>
            </c:numRef>
          </c:val>
          <c:extLst>
            <c:ext xmlns:c16="http://schemas.microsoft.com/office/drawing/2014/chart" uri="{C3380CC4-5D6E-409C-BE32-E72D297353CC}">
              <c16:uniqueId val="{00000000-A848-4450-AF92-5C2078CB7E57}"/>
            </c:ext>
          </c:extLst>
        </c:ser>
        <c:ser>
          <c:idx val="1"/>
          <c:order val="1"/>
          <c:tx>
            <c:strRef>
              <c:f>'32'!$H$12</c:f>
              <c:strCache>
                <c:ptCount val="1"/>
                <c:pt idx="0">
                  <c:v>Individuals*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'32'!$J$9:$Y$9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'32'!$J$12:$Y$12</c:f>
              <c:numCache>
                <c:formatCode>0.0</c:formatCode>
                <c:ptCount val="16"/>
                <c:pt idx="0">
                  <c:v>7.52</c:v>
                </c:pt>
                <c:pt idx="1">
                  <c:v>9.66</c:v>
                </c:pt>
                <c:pt idx="2">
                  <c:v>11.38</c:v>
                </c:pt>
                <c:pt idx="3">
                  <c:v>15.2</c:v>
                </c:pt>
                <c:pt idx="4">
                  <c:v>13.84</c:v>
                </c:pt>
                <c:pt idx="5">
                  <c:v>8.2100000000000009</c:v>
                </c:pt>
                <c:pt idx="6">
                  <c:v>12.06</c:v>
                </c:pt>
                <c:pt idx="7">
                  <c:v>14.6</c:v>
                </c:pt>
                <c:pt idx="8">
                  <c:v>15.18</c:v>
                </c:pt>
                <c:pt idx="9">
                  <c:v>16.41</c:v>
                </c:pt>
                <c:pt idx="10">
                  <c:v>17.386921496670002</c:v>
                </c:pt>
                <c:pt idx="11">
                  <c:v>19.022401762560001</c:v>
                </c:pt>
                <c:pt idx="12">
                  <c:v>11.681315273480001</c:v>
                </c:pt>
                <c:pt idx="13">
                  <c:v>1.36505641238</c:v>
                </c:pt>
                <c:pt idx="14">
                  <c:v>4.7920430324199996</c:v>
                </c:pt>
                <c:pt idx="15">
                  <c:v>6.80847920144</c:v>
                </c:pt>
              </c:numCache>
            </c:numRef>
          </c:val>
          <c:extLst>
            <c:ext xmlns:c16="http://schemas.microsoft.com/office/drawing/2014/chart" uri="{C3380CC4-5D6E-409C-BE32-E72D297353CC}">
              <c16:uniqueId val="{00000001-A848-4450-AF92-5C2078CB7E57}"/>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3"/>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percentStacked"/>
        <c:varyColors val="0"/>
        <c:ser>
          <c:idx val="0"/>
          <c:order val="0"/>
          <c:tx>
            <c:strRef>
              <c:f>'33'!$J$12</c:f>
              <c:strCache>
                <c:ptCount val="1"/>
                <c:pt idx="0">
                  <c:v>До 31 дня</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multiLvlStrRef>
              <c:f>'33'!$K$10:$V$11</c:f>
              <c:multiLvlStrCache>
                <c:ptCount val="12"/>
                <c:lvl>
                  <c:pt idx="0">
                    <c:v>ІІІ.21</c:v>
                  </c:pt>
                  <c:pt idx="1">
                    <c:v>IV.21</c:v>
                  </c:pt>
                  <c:pt idx="2">
                    <c:v>І.22</c:v>
                  </c:pt>
                  <c:pt idx="3">
                    <c:v>ІІ.22</c:v>
                  </c:pt>
                  <c:pt idx="4">
                    <c:v>ІІІ.22</c:v>
                  </c:pt>
                  <c:pt idx="5">
                    <c:v>IV.22</c:v>
                  </c:pt>
                  <c:pt idx="6">
                    <c:v>ІІІ.21</c:v>
                  </c:pt>
                  <c:pt idx="7">
                    <c:v>IV.21</c:v>
                  </c:pt>
                  <c:pt idx="8">
                    <c:v>І.22</c:v>
                  </c:pt>
                  <c:pt idx="9">
                    <c:v>ІІ.22</c:v>
                  </c:pt>
                  <c:pt idx="10">
                    <c:v>ІІІ.22</c:v>
                  </c:pt>
                  <c:pt idx="11">
                    <c:v>IV.22</c:v>
                  </c:pt>
                </c:lvl>
                <c:lvl>
                  <c:pt idx="0">
                    <c:v>Фізичні особи*</c:v>
                  </c:pt>
                  <c:pt idx="6">
                    <c:v>Юридичні особи</c:v>
                  </c:pt>
                </c:lvl>
              </c:multiLvlStrCache>
            </c:multiLvlStrRef>
          </c:cat>
          <c:val>
            <c:numRef>
              <c:f>'33'!$K$12:$V$12</c:f>
              <c:numCache>
                <c:formatCode>0%</c:formatCode>
                <c:ptCount val="12"/>
                <c:pt idx="0">
                  <c:v>0.62637239528031563</c:v>
                </c:pt>
                <c:pt idx="1">
                  <c:v>0.62250735508734101</c:v>
                </c:pt>
                <c:pt idx="2">
                  <c:v>0.6010392230787196</c:v>
                </c:pt>
                <c:pt idx="3">
                  <c:v>0.39102173276441249</c:v>
                </c:pt>
                <c:pt idx="4">
                  <c:v>0.45972828863088427</c:v>
                </c:pt>
                <c:pt idx="5">
                  <c:v>0.46542488938789561</c:v>
                </c:pt>
                <c:pt idx="6">
                  <c:v>2.0290463277390133E-2</c:v>
                </c:pt>
                <c:pt idx="7">
                  <c:v>4.8403869085994491E-2</c:v>
                </c:pt>
                <c:pt idx="8">
                  <c:v>1.9060401842765739E-3</c:v>
                </c:pt>
                <c:pt idx="9">
                  <c:v>1.1980816324590082E-2</c:v>
                </c:pt>
                <c:pt idx="10">
                  <c:v>1.2849526757706169E-2</c:v>
                </c:pt>
                <c:pt idx="11">
                  <c:v>1.5762752774112068E-2</c:v>
                </c:pt>
              </c:numCache>
            </c:numRef>
          </c:val>
          <c:extLst>
            <c:ext xmlns:c16="http://schemas.microsoft.com/office/drawing/2014/chart" uri="{C3380CC4-5D6E-409C-BE32-E72D297353CC}">
              <c16:uniqueId val="{00000000-E4AF-4A90-8955-C07AC39A037A}"/>
            </c:ext>
          </c:extLst>
        </c:ser>
        <c:ser>
          <c:idx val="1"/>
          <c:order val="1"/>
          <c:tx>
            <c:strRef>
              <c:f>'33'!$J$13</c:f>
              <c:strCache>
                <c:ptCount val="1"/>
                <c:pt idx="0">
                  <c:v>Від 32 до 92 днів</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multiLvlStrRef>
              <c:f>'33'!$K$10:$V$11</c:f>
              <c:multiLvlStrCache>
                <c:ptCount val="12"/>
                <c:lvl>
                  <c:pt idx="0">
                    <c:v>ІІІ.21</c:v>
                  </c:pt>
                  <c:pt idx="1">
                    <c:v>IV.21</c:v>
                  </c:pt>
                  <c:pt idx="2">
                    <c:v>І.22</c:v>
                  </c:pt>
                  <c:pt idx="3">
                    <c:v>ІІ.22</c:v>
                  </c:pt>
                  <c:pt idx="4">
                    <c:v>ІІІ.22</c:v>
                  </c:pt>
                  <c:pt idx="5">
                    <c:v>IV.22</c:v>
                  </c:pt>
                  <c:pt idx="6">
                    <c:v>ІІІ.21</c:v>
                  </c:pt>
                  <c:pt idx="7">
                    <c:v>IV.21</c:v>
                  </c:pt>
                  <c:pt idx="8">
                    <c:v>І.22</c:v>
                  </c:pt>
                  <c:pt idx="9">
                    <c:v>ІІ.22</c:v>
                  </c:pt>
                  <c:pt idx="10">
                    <c:v>ІІІ.22</c:v>
                  </c:pt>
                  <c:pt idx="11">
                    <c:v>IV.22</c:v>
                  </c:pt>
                </c:lvl>
                <c:lvl>
                  <c:pt idx="0">
                    <c:v>Фізичні особи*</c:v>
                  </c:pt>
                  <c:pt idx="6">
                    <c:v>Юридичні особи</c:v>
                  </c:pt>
                </c:lvl>
              </c:multiLvlStrCache>
            </c:multiLvlStrRef>
          </c:cat>
          <c:val>
            <c:numRef>
              <c:f>'33'!$K$13:$V$13</c:f>
              <c:numCache>
                <c:formatCode>0%</c:formatCode>
                <c:ptCount val="12"/>
                <c:pt idx="0">
                  <c:v>0.18593557947789466</c:v>
                </c:pt>
                <c:pt idx="1">
                  <c:v>0.1839701712324173</c:v>
                </c:pt>
                <c:pt idx="2">
                  <c:v>0.16270982158020036</c:v>
                </c:pt>
                <c:pt idx="3">
                  <c:v>4.8757040417075695E-2</c:v>
                </c:pt>
                <c:pt idx="4">
                  <c:v>0.14049726401976748</c:v>
                </c:pt>
                <c:pt idx="5">
                  <c:v>0.16909042714215969</c:v>
                </c:pt>
                <c:pt idx="6">
                  <c:v>9.1686336984083822E-3</c:v>
                </c:pt>
                <c:pt idx="7">
                  <c:v>1.3085344430653675E-2</c:v>
                </c:pt>
                <c:pt idx="8">
                  <c:v>5.8754882048846671E-2</c:v>
                </c:pt>
                <c:pt idx="9">
                  <c:v>7.8703076268241967E-3</c:v>
                </c:pt>
                <c:pt idx="10">
                  <c:v>6.6006822935859707E-3</c:v>
                </c:pt>
                <c:pt idx="11">
                  <c:v>3.5092206233011937E-2</c:v>
                </c:pt>
              </c:numCache>
            </c:numRef>
          </c:val>
          <c:extLst>
            <c:ext xmlns:c16="http://schemas.microsoft.com/office/drawing/2014/chart" uri="{C3380CC4-5D6E-409C-BE32-E72D297353CC}">
              <c16:uniqueId val="{00000001-E4AF-4A90-8955-C07AC39A037A}"/>
            </c:ext>
          </c:extLst>
        </c:ser>
        <c:ser>
          <c:idx val="2"/>
          <c:order val="2"/>
          <c:tx>
            <c:strRef>
              <c:f>'33'!$J$14</c:f>
              <c:strCache>
                <c:ptCount val="1"/>
                <c:pt idx="0">
                  <c:v>Від 93 днів до 1 року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multiLvlStrRef>
              <c:f>'33'!$K$10:$V$11</c:f>
              <c:multiLvlStrCache>
                <c:ptCount val="12"/>
                <c:lvl>
                  <c:pt idx="0">
                    <c:v>ІІІ.21</c:v>
                  </c:pt>
                  <c:pt idx="1">
                    <c:v>IV.21</c:v>
                  </c:pt>
                  <c:pt idx="2">
                    <c:v>І.22</c:v>
                  </c:pt>
                  <c:pt idx="3">
                    <c:v>ІІ.22</c:v>
                  </c:pt>
                  <c:pt idx="4">
                    <c:v>ІІІ.22</c:v>
                  </c:pt>
                  <c:pt idx="5">
                    <c:v>IV.22</c:v>
                  </c:pt>
                  <c:pt idx="6">
                    <c:v>ІІІ.21</c:v>
                  </c:pt>
                  <c:pt idx="7">
                    <c:v>IV.21</c:v>
                  </c:pt>
                  <c:pt idx="8">
                    <c:v>І.22</c:v>
                  </c:pt>
                  <c:pt idx="9">
                    <c:v>ІІ.22</c:v>
                  </c:pt>
                  <c:pt idx="10">
                    <c:v>ІІІ.22</c:v>
                  </c:pt>
                  <c:pt idx="11">
                    <c:v>IV.22</c:v>
                  </c:pt>
                </c:lvl>
                <c:lvl>
                  <c:pt idx="0">
                    <c:v>Фізичні особи*</c:v>
                  </c:pt>
                  <c:pt idx="6">
                    <c:v>Юридичні особи</c:v>
                  </c:pt>
                </c:lvl>
              </c:multiLvlStrCache>
            </c:multiLvlStrRef>
          </c:cat>
          <c:val>
            <c:numRef>
              <c:f>'33'!$K$14:$V$14</c:f>
              <c:numCache>
                <c:formatCode>0%</c:formatCode>
                <c:ptCount val="12"/>
                <c:pt idx="0">
                  <c:v>0.12169552933020636</c:v>
                </c:pt>
                <c:pt idx="1">
                  <c:v>0.12391597226221002</c:v>
                </c:pt>
                <c:pt idx="2">
                  <c:v>0.17988955696801295</c:v>
                </c:pt>
                <c:pt idx="3">
                  <c:v>0.51995903022974521</c:v>
                </c:pt>
                <c:pt idx="4">
                  <c:v>0.33181870178177392</c:v>
                </c:pt>
                <c:pt idx="5">
                  <c:v>0.3064802273228166</c:v>
                </c:pt>
                <c:pt idx="6">
                  <c:v>0.88517537563276549</c:v>
                </c:pt>
                <c:pt idx="7">
                  <c:v>0.70560071818936743</c:v>
                </c:pt>
                <c:pt idx="8">
                  <c:v>0.8102156308771794</c:v>
                </c:pt>
                <c:pt idx="9">
                  <c:v>0.94415224153247757</c:v>
                </c:pt>
                <c:pt idx="10">
                  <c:v>0.90350023784551381</c:v>
                </c:pt>
                <c:pt idx="11">
                  <c:v>0.79272804151815834</c:v>
                </c:pt>
              </c:numCache>
            </c:numRef>
          </c:val>
          <c:extLst>
            <c:ext xmlns:c16="http://schemas.microsoft.com/office/drawing/2014/chart" uri="{C3380CC4-5D6E-409C-BE32-E72D297353CC}">
              <c16:uniqueId val="{00000002-E4AF-4A90-8955-C07AC39A037A}"/>
            </c:ext>
          </c:extLst>
        </c:ser>
        <c:ser>
          <c:idx val="3"/>
          <c:order val="3"/>
          <c:tx>
            <c:strRef>
              <c:f>'33'!$J$15</c:f>
              <c:strCache>
                <c:ptCount val="1"/>
                <c:pt idx="0">
                  <c:v>Від 1 до 2 років</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multiLvlStrRef>
              <c:f>'33'!$K$10:$V$11</c:f>
              <c:multiLvlStrCache>
                <c:ptCount val="12"/>
                <c:lvl>
                  <c:pt idx="0">
                    <c:v>ІІІ.21</c:v>
                  </c:pt>
                  <c:pt idx="1">
                    <c:v>IV.21</c:v>
                  </c:pt>
                  <c:pt idx="2">
                    <c:v>І.22</c:v>
                  </c:pt>
                  <c:pt idx="3">
                    <c:v>ІІ.22</c:v>
                  </c:pt>
                  <c:pt idx="4">
                    <c:v>ІІІ.22</c:v>
                  </c:pt>
                  <c:pt idx="5">
                    <c:v>IV.22</c:v>
                  </c:pt>
                  <c:pt idx="6">
                    <c:v>ІІІ.21</c:v>
                  </c:pt>
                  <c:pt idx="7">
                    <c:v>IV.21</c:v>
                  </c:pt>
                  <c:pt idx="8">
                    <c:v>І.22</c:v>
                  </c:pt>
                  <c:pt idx="9">
                    <c:v>ІІ.22</c:v>
                  </c:pt>
                  <c:pt idx="10">
                    <c:v>ІІІ.22</c:v>
                  </c:pt>
                  <c:pt idx="11">
                    <c:v>IV.22</c:v>
                  </c:pt>
                </c:lvl>
                <c:lvl>
                  <c:pt idx="0">
                    <c:v>Фізичні особи*</c:v>
                  </c:pt>
                  <c:pt idx="6">
                    <c:v>Юридичні особи</c:v>
                  </c:pt>
                </c:lvl>
              </c:multiLvlStrCache>
            </c:multiLvlStrRef>
          </c:cat>
          <c:val>
            <c:numRef>
              <c:f>'33'!$K$15:$V$15</c:f>
              <c:numCache>
                <c:formatCode>0%</c:formatCode>
                <c:ptCount val="12"/>
                <c:pt idx="0">
                  <c:v>1.884766832890818E-2</c:v>
                </c:pt>
                <c:pt idx="1">
                  <c:v>1.542543793852196E-2</c:v>
                </c:pt>
                <c:pt idx="2">
                  <c:v>1.1424741879279998E-2</c:v>
                </c:pt>
                <c:pt idx="3">
                  <c:v>1.506852650443721E-2</c:v>
                </c:pt>
                <c:pt idx="4">
                  <c:v>8.6149470738687856E-3</c:v>
                </c:pt>
                <c:pt idx="5">
                  <c:v>1.092861287058978E-2</c:v>
                </c:pt>
                <c:pt idx="6">
                  <c:v>1.7232100617375876E-2</c:v>
                </c:pt>
                <c:pt idx="7">
                  <c:v>2.5973558688311003E-2</c:v>
                </c:pt>
                <c:pt idx="8">
                  <c:v>6.8283440514696064E-2</c:v>
                </c:pt>
                <c:pt idx="9">
                  <c:v>3.4116028635964732E-2</c:v>
                </c:pt>
                <c:pt idx="10">
                  <c:v>2.7227128894098777E-2</c:v>
                </c:pt>
                <c:pt idx="11">
                  <c:v>4.7871507942492064E-2</c:v>
                </c:pt>
              </c:numCache>
            </c:numRef>
          </c:val>
          <c:extLst>
            <c:ext xmlns:c16="http://schemas.microsoft.com/office/drawing/2014/chart" uri="{C3380CC4-5D6E-409C-BE32-E72D297353CC}">
              <c16:uniqueId val="{00000003-E4AF-4A90-8955-C07AC39A037A}"/>
            </c:ext>
          </c:extLst>
        </c:ser>
        <c:ser>
          <c:idx val="4"/>
          <c:order val="4"/>
          <c:tx>
            <c:strRef>
              <c:f>'33'!$J$16</c:f>
              <c:strCache>
                <c:ptCount val="1"/>
                <c:pt idx="0">
                  <c:v>Від 2 до 3 років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multiLvlStrRef>
              <c:f>'33'!$K$10:$V$11</c:f>
              <c:multiLvlStrCache>
                <c:ptCount val="12"/>
                <c:lvl>
                  <c:pt idx="0">
                    <c:v>ІІІ.21</c:v>
                  </c:pt>
                  <c:pt idx="1">
                    <c:v>IV.21</c:v>
                  </c:pt>
                  <c:pt idx="2">
                    <c:v>І.22</c:v>
                  </c:pt>
                  <c:pt idx="3">
                    <c:v>ІІ.22</c:v>
                  </c:pt>
                  <c:pt idx="4">
                    <c:v>ІІІ.22</c:v>
                  </c:pt>
                  <c:pt idx="5">
                    <c:v>IV.22</c:v>
                  </c:pt>
                  <c:pt idx="6">
                    <c:v>ІІІ.21</c:v>
                  </c:pt>
                  <c:pt idx="7">
                    <c:v>IV.21</c:v>
                  </c:pt>
                  <c:pt idx="8">
                    <c:v>І.22</c:v>
                  </c:pt>
                  <c:pt idx="9">
                    <c:v>ІІ.22</c:v>
                  </c:pt>
                  <c:pt idx="10">
                    <c:v>ІІІ.22</c:v>
                  </c:pt>
                  <c:pt idx="11">
                    <c:v>IV.22</c:v>
                  </c:pt>
                </c:lvl>
                <c:lvl>
                  <c:pt idx="0">
                    <c:v>Фізичні особи*</c:v>
                  </c:pt>
                  <c:pt idx="6">
                    <c:v>Юридичні особи</c:v>
                  </c:pt>
                </c:lvl>
              </c:multiLvlStrCache>
            </c:multiLvlStrRef>
          </c:cat>
          <c:val>
            <c:numRef>
              <c:f>'33'!$K$16:$V$16</c:f>
              <c:numCache>
                <c:formatCode>0%</c:formatCode>
                <c:ptCount val="12"/>
                <c:pt idx="0">
                  <c:v>1.7410452371224933E-2</c:v>
                </c:pt>
                <c:pt idx="1">
                  <c:v>1.9796169049019277E-2</c:v>
                </c:pt>
                <c:pt idx="2">
                  <c:v>1.4597582580202068E-2</c:v>
                </c:pt>
                <c:pt idx="3">
                  <c:v>4.470734121060721E-3</c:v>
                </c:pt>
                <c:pt idx="4">
                  <c:v>4.0336847393122165E-3</c:v>
                </c:pt>
                <c:pt idx="5">
                  <c:v>1.0013994900003491E-3</c:v>
                </c:pt>
                <c:pt idx="6">
                  <c:v>1.6332274185009304E-2</c:v>
                </c:pt>
                <c:pt idx="7">
                  <c:v>2.3532323193281465E-2</c:v>
                </c:pt>
                <c:pt idx="8">
                  <c:v>3.5498850174371301E-2</c:v>
                </c:pt>
                <c:pt idx="9">
                  <c:v>7.5956296210417235E-4</c:v>
                </c:pt>
                <c:pt idx="10">
                  <c:v>2.0850283755508701E-2</c:v>
                </c:pt>
                <c:pt idx="11">
                  <c:v>1.7842695939881276E-2</c:v>
                </c:pt>
              </c:numCache>
            </c:numRef>
          </c:val>
          <c:extLst>
            <c:ext xmlns:c16="http://schemas.microsoft.com/office/drawing/2014/chart" uri="{C3380CC4-5D6E-409C-BE32-E72D297353CC}">
              <c16:uniqueId val="{00000004-E4AF-4A90-8955-C07AC39A037A}"/>
            </c:ext>
          </c:extLst>
        </c:ser>
        <c:ser>
          <c:idx val="5"/>
          <c:order val="5"/>
          <c:tx>
            <c:strRef>
              <c:f>'33'!$J$17</c:f>
              <c:strCache>
                <c:ptCount val="1"/>
                <c:pt idx="0">
                  <c:v>Більше 3 років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multiLvlStrRef>
              <c:f>'33'!$K$10:$V$11</c:f>
              <c:multiLvlStrCache>
                <c:ptCount val="12"/>
                <c:lvl>
                  <c:pt idx="0">
                    <c:v>ІІІ.21</c:v>
                  </c:pt>
                  <c:pt idx="1">
                    <c:v>IV.21</c:v>
                  </c:pt>
                  <c:pt idx="2">
                    <c:v>І.22</c:v>
                  </c:pt>
                  <c:pt idx="3">
                    <c:v>ІІ.22</c:v>
                  </c:pt>
                  <c:pt idx="4">
                    <c:v>ІІІ.22</c:v>
                  </c:pt>
                  <c:pt idx="5">
                    <c:v>IV.22</c:v>
                  </c:pt>
                  <c:pt idx="6">
                    <c:v>ІІІ.21</c:v>
                  </c:pt>
                  <c:pt idx="7">
                    <c:v>IV.21</c:v>
                  </c:pt>
                  <c:pt idx="8">
                    <c:v>І.22</c:v>
                  </c:pt>
                  <c:pt idx="9">
                    <c:v>ІІ.22</c:v>
                  </c:pt>
                  <c:pt idx="10">
                    <c:v>ІІІ.22</c:v>
                  </c:pt>
                  <c:pt idx="11">
                    <c:v>IV.22</c:v>
                  </c:pt>
                </c:lvl>
                <c:lvl>
                  <c:pt idx="0">
                    <c:v>Фізичні особи*</c:v>
                  </c:pt>
                  <c:pt idx="6">
                    <c:v>Юридичні особи</c:v>
                  </c:pt>
                </c:lvl>
              </c:multiLvlStrCache>
            </c:multiLvlStrRef>
          </c:cat>
          <c:val>
            <c:numRef>
              <c:f>'33'!$K$17:$V$17</c:f>
              <c:numCache>
                <c:formatCode>0%</c:formatCode>
                <c:ptCount val="12"/>
                <c:pt idx="0">
                  <c:v>2.9738375211450094E-2</c:v>
                </c:pt>
                <c:pt idx="1">
                  <c:v>3.4384894430490393E-2</c:v>
                </c:pt>
                <c:pt idx="2">
                  <c:v>3.033907391358508E-2</c:v>
                </c:pt>
                <c:pt idx="3">
                  <c:v>2.0722935963268661E-2</c:v>
                </c:pt>
                <c:pt idx="4">
                  <c:v>5.5307113754393122E-2</c:v>
                </c:pt>
                <c:pt idx="5">
                  <c:v>4.7074443786537939E-2</c:v>
                </c:pt>
                <c:pt idx="6">
                  <c:v>5.1801152589050964E-2</c:v>
                </c:pt>
                <c:pt idx="7">
                  <c:v>0.18340418641239203</c:v>
                </c:pt>
                <c:pt idx="8">
                  <c:v>2.5341156200629957E-2</c:v>
                </c:pt>
                <c:pt idx="9">
                  <c:v>1.1210429180393718E-3</c:v>
                </c:pt>
                <c:pt idx="10">
                  <c:v>2.8972140453586679E-2</c:v>
                </c:pt>
                <c:pt idx="11">
                  <c:v>9.0702795592344329E-2</c:v>
                </c:pt>
              </c:numCache>
            </c:numRef>
          </c:val>
          <c:extLst>
            <c:ext xmlns:c16="http://schemas.microsoft.com/office/drawing/2014/chart" uri="{C3380CC4-5D6E-409C-BE32-E72D297353CC}">
              <c16:uniqueId val="{00000005-E4AF-4A90-8955-C07AC39A037A}"/>
            </c:ext>
          </c:extLst>
        </c:ser>
        <c:dLbls>
          <c:showLegendKey val="0"/>
          <c:showVal val="0"/>
          <c:showCatName val="0"/>
          <c:showSerName val="0"/>
          <c:showPercent val="0"/>
          <c:showBubbleSize val="0"/>
        </c:dLbls>
        <c:gapWidth val="50"/>
        <c:overlap val="100"/>
        <c:axId val="264256896"/>
        <c:axId val="264266464"/>
      </c:barChart>
      <c:catAx>
        <c:axId val="26425689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540000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66464"/>
        <c:crosses val="autoZero"/>
        <c:auto val="1"/>
        <c:lblAlgn val="ctr"/>
        <c:lblOffset val="100"/>
        <c:tickLblSkip val="1"/>
        <c:noMultiLvlLbl val="0"/>
      </c:catAx>
      <c:valAx>
        <c:axId val="264266464"/>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56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137137890206448"/>
          <c:w val="1"/>
          <c:h val="0.1586286210979354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percentStacked"/>
        <c:varyColors val="0"/>
        <c:ser>
          <c:idx val="0"/>
          <c:order val="0"/>
          <c:tx>
            <c:strRef>
              <c:f>'33'!$I$12</c:f>
              <c:strCache>
                <c:ptCount val="1"/>
                <c:pt idx="0">
                  <c:v>Up to 31 days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multiLvlStrRef>
              <c:f>'33'!$K$8:$V$9</c:f>
              <c:multiLvlStrCache>
                <c:ptCount val="12"/>
                <c:lvl>
                  <c:pt idx="0">
                    <c:v>Q3.21</c:v>
                  </c:pt>
                  <c:pt idx="1">
                    <c:v>Q4.21</c:v>
                  </c:pt>
                  <c:pt idx="2">
                    <c:v>Q1.22</c:v>
                  </c:pt>
                  <c:pt idx="3">
                    <c:v>Q2.22</c:v>
                  </c:pt>
                  <c:pt idx="4">
                    <c:v>Q3.22</c:v>
                  </c:pt>
                  <c:pt idx="5">
                    <c:v>Q4.22</c:v>
                  </c:pt>
                  <c:pt idx="6">
                    <c:v>Q3.21</c:v>
                  </c:pt>
                  <c:pt idx="7">
                    <c:v>Q4.21</c:v>
                  </c:pt>
                  <c:pt idx="8">
                    <c:v>Q1.22</c:v>
                  </c:pt>
                  <c:pt idx="9">
                    <c:v>Q2.22</c:v>
                  </c:pt>
                  <c:pt idx="10">
                    <c:v>Q3.22</c:v>
                  </c:pt>
                  <c:pt idx="11">
                    <c:v>Q4.22</c:v>
                  </c:pt>
                </c:lvl>
                <c:lvl>
                  <c:pt idx="0">
                    <c:v>Individuals*</c:v>
                  </c:pt>
                  <c:pt idx="6">
                    <c:v>Legal entity</c:v>
                  </c:pt>
                </c:lvl>
              </c:multiLvlStrCache>
            </c:multiLvlStrRef>
          </c:cat>
          <c:val>
            <c:numRef>
              <c:f>'33'!$K$12:$V$12</c:f>
              <c:numCache>
                <c:formatCode>0%</c:formatCode>
                <c:ptCount val="12"/>
                <c:pt idx="0">
                  <c:v>0.62637239528031563</c:v>
                </c:pt>
                <c:pt idx="1">
                  <c:v>0.62250735508734101</c:v>
                </c:pt>
                <c:pt idx="2">
                  <c:v>0.6010392230787196</c:v>
                </c:pt>
                <c:pt idx="3">
                  <c:v>0.39102173276441249</c:v>
                </c:pt>
                <c:pt idx="4">
                  <c:v>0.45972828863088427</c:v>
                </c:pt>
                <c:pt idx="5">
                  <c:v>0.46542488938789561</c:v>
                </c:pt>
                <c:pt idx="6">
                  <c:v>2.0290463277390133E-2</c:v>
                </c:pt>
                <c:pt idx="7">
                  <c:v>4.8403869085994491E-2</c:v>
                </c:pt>
                <c:pt idx="8">
                  <c:v>1.9060401842765739E-3</c:v>
                </c:pt>
                <c:pt idx="9">
                  <c:v>1.1980816324590082E-2</c:v>
                </c:pt>
                <c:pt idx="10">
                  <c:v>1.2849526757706169E-2</c:v>
                </c:pt>
                <c:pt idx="11">
                  <c:v>1.5762752774112068E-2</c:v>
                </c:pt>
              </c:numCache>
            </c:numRef>
          </c:val>
          <c:extLst>
            <c:ext xmlns:c16="http://schemas.microsoft.com/office/drawing/2014/chart" uri="{C3380CC4-5D6E-409C-BE32-E72D297353CC}">
              <c16:uniqueId val="{00000000-3AA9-4FC9-9CAF-E1C60D7EFD92}"/>
            </c:ext>
          </c:extLst>
        </c:ser>
        <c:ser>
          <c:idx val="1"/>
          <c:order val="1"/>
          <c:tx>
            <c:strRef>
              <c:f>'33'!$I$13</c:f>
              <c:strCache>
                <c:ptCount val="1"/>
                <c:pt idx="0">
                  <c:v>From 32 to 92 days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multiLvlStrRef>
              <c:f>'33'!$K$8:$V$9</c:f>
              <c:multiLvlStrCache>
                <c:ptCount val="12"/>
                <c:lvl>
                  <c:pt idx="0">
                    <c:v>Q3.21</c:v>
                  </c:pt>
                  <c:pt idx="1">
                    <c:v>Q4.21</c:v>
                  </c:pt>
                  <c:pt idx="2">
                    <c:v>Q1.22</c:v>
                  </c:pt>
                  <c:pt idx="3">
                    <c:v>Q2.22</c:v>
                  </c:pt>
                  <c:pt idx="4">
                    <c:v>Q3.22</c:v>
                  </c:pt>
                  <c:pt idx="5">
                    <c:v>Q4.22</c:v>
                  </c:pt>
                  <c:pt idx="6">
                    <c:v>Q3.21</c:v>
                  </c:pt>
                  <c:pt idx="7">
                    <c:v>Q4.21</c:v>
                  </c:pt>
                  <c:pt idx="8">
                    <c:v>Q1.22</c:v>
                  </c:pt>
                  <c:pt idx="9">
                    <c:v>Q2.22</c:v>
                  </c:pt>
                  <c:pt idx="10">
                    <c:v>Q3.22</c:v>
                  </c:pt>
                  <c:pt idx="11">
                    <c:v>Q4.22</c:v>
                  </c:pt>
                </c:lvl>
                <c:lvl>
                  <c:pt idx="0">
                    <c:v>Individuals*</c:v>
                  </c:pt>
                  <c:pt idx="6">
                    <c:v>Legal entity</c:v>
                  </c:pt>
                </c:lvl>
              </c:multiLvlStrCache>
            </c:multiLvlStrRef>
          </c:cat>
          <c:val>
            <c:numRef>
              <c:f>'33'!$K$13:$V$13</c:f>
              <c:numCache>
                <c:formatCode>0%</c:formatCode>
                <c:ptCount val="12"/>
                <c:pt idx="0">
                  <c:v>0.18593557947789466</c:v>
                </c:pt>
                <c:pt idx="1">
                  <c:v>0.1839701712324173</c:v>
                </c:pt>
                <c:pt idx="2">
                  <c:v>0.16270982158020036</c:v>
                </c:pt>
                <c:pt idx="3">
                  <c:v>4.8757040417075695E-2</c:v>
                </c:pt>
                <c:pt idx="4">
                  <c:v>0.14049726401976748</c:v>
                </c:pt>
                <c:pt idx="5">
                  <c:v>0.16909042714215969</c:v>
                </c:pt>
                <c:pt idx="6">
                  <c:v>9.1686336984083822E-3</c:v>
                </c:pt>
                <c:pt idx="7">
                  <c:v>1.3085344430653675E-2</c:v>
                </c:pt>
                <c:pt idx="8">
                  <c:v>5.8754882048846671E-2</c:v>
                </c:pt>
                <c:pt idx="9">
                  <c:v>7.8703076268241967E-3</c:v>
                </c:pt>
                <c:pt idx="10">
                  <c:v>6.6006822935859707E-3</c:v>
                </c:pt>
                <c:pt idx="11">
                  <c:v>3.5092206233011937E-2</c:v>
                </c:pt>
              </c:numCache>
            </c:numRef>
          </c:val>
          <c:extLst>
            <c:ext xmlns:c16="http://schemas.microsoft.com/office/drawing/2014/chart" uri="{C3380CC4-5D6E-409C-BE32-E72D297353CC}">
              <c16:uniqueId val="{00000001-3AA9-4FC9-9CAF-E1C60D7EFD92}"/>
            </c:ext>
          </c:extLst>
        </c:ser>
        <c:ser>
          <c:idx val="2"/>
          <c:order val="2"/>
          <c:tx>
            <c:strRef>
              <c:f>'33'!$I$14</c:f>
              <c:strCache>
                <c:ptCount val="1"/>
                <c:pt idx="0">
                  <c:v>From 93 days to 1 year</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multiLvlStrRef>
              <c:f>'33'!$K$8:$V$9</c:f>
              <c:multiLvlStrCache>
                <c:ptCount val="12"/>
                <c:lvl>
                  <c:pt idx="0">
                    <c:v>Q3.21</c:v>
                  </c:pt>
                  <c:pt idx="1">
                    <c:v>Q4.21</c:v>
                  </c:pt>
                  <c:pt idx="2">
                    <c:v>Q1.22</c:v>
                  </c:pt>
                  <c:pt idx="3">
                    <c:v>Q2.22</c:v>
                  </c:pt>
                  <c:pt idx="4">
                    <c:v>Q3.22</c:v>
                  </c:pt>
                  <c:pt idx="5">
                    <c:v>Q4.22</c:v>
                  </c:pt>
                  <c:pt idx="6">
                    <c:v>Q3.21</c:v>
                  </c:pt>
                  <c:pt idx="7">
                    <c:v>Q4.21</c:v>
                  </c:pt>
                  <c:pt idx="8">
                    <c:v>Q1.22</c:v>
                  </c:pt>
                  <c:pt idx="9">
                    <c:v>Q2.22</c:v>
                  </c:pt>
                  <c:pt idx="10">
                    <c:v>Q3.22</c:v>
                  </c:pt>
                  <c:pt idx="11">
                    <c:v>Q4.22</c:v>
                  </c:pt>
                </c:lvl>
                <c:lvl>
                  <c:pt idx="0">
                    <c:v>Individuals*</c:v>
                  </c:pt>
                  <c:pt idx="6">
                    <c:v>Legal entity</c:v>
                  </c:pt>
                </c:lvl>
              </c:multiLvlStrCache>
            </c:multiLvlStrRef>
          </c:cat>
          <c:val>
            <c:numRef>
              <c:f>'33'!$K$14:$V$14</c:f>
              <c:numCache>
                <c:formatCode>0%</c:formatCode>
                <c:ptCount val="12"/>
                <c:pt idx="0">
                  <c:v>0.12169552933020636</c:v>
                </c:pt>
                <c:pt idx="1">
                  <c:v>0.12391597226221002</c:v>
                </c:pt>
                <c:pt idx="2">
                  <c:v>0.17988955696801295</c:v>
                </c:pt>
                <c:pt idx="3">
                  <c:v>0.51995903022974521</c:v>
                </c:pt>
                <c:pt idx="4">
                  <c:v>0.33181870178177392</c:v>
                </c:pt>
                <c:pt idx="5">
                  <c:v>0.3064802273228166</c:v>
                </c:pt>
                <c:pt idx="6">
                  <c:v>0.88517537563276549</c:v>
                </c:pt>
                <c:pt idx="7">
                  <c:v>0.70560071818936743</c:v>
                </c:pt>
                <c:pt idx="8">
                  <c:v>0.8102156308771794</c:v>
                </c:pt>
                <c:pt idx="9">
                  <c:v>0.94415224153247757</c:v>
                </c:pt>
                <c:pt idx="10">
                  <c:v>0.90350023784551381</c:v>
                </c:pt>
                <c:pt idx="11">
                  <c:v>0.79272804151815834</c:v>
                </c:pt>
              </c:numCache>
            </c:numRef>
          </c:val>
          <c:extLst>
            <c:ext xmlns:c16="http://schemas.microsoft.com/office/drawing/2014/chart" uri="{C3380CC4-5D6E-409C-BE32-E72D297353CC}">
              <c16:uniqueId val="{00000002-3AA9-4FC9-9CAF-E1C60D7EFD92}"/>
            </c:ext>
          </c:extLst>
        </c:ser>
        <c:ser>
          <c:idx val="3"/>
          <c:order val="3"/>
          <c:tx>
            <c:strRef>
              <c:f>'33'!$I$15</c:f>
              <c:strCache>
                <c:ptCount val="1"/>
                <c:pt idx="0">
                  <c:v>From 1 to 2 years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multiLvlStrRef>
              <c:f>'33'!$K$8:$V$9</c:f>
              <c:multiLvlStrCache>
                <c:ptCount val="12"/>
                <c:lvl>
                  <c:pt idx="0">
                    <c:v>Q3.21</c:v>
                  </c:pt>
                  <c:pt idx="1">
                    <c:v>Q4.21</c:v>
                  </c:pt>
                  <c:pt idx="2">
                    <c:v>Q1.22</c:v>
                  </c:pt>
                  <c:pt idx="3">
                    <c:v>Q2.22</c:v>
                  </c:pt>
                  <c:pt idx="4">
                    <c:v>Q3.22</c:v>
                  </c:pt>
                  <c:pt idx="5">
                    <c:v>Q4.22</c:v>
                  </c:pt>
                  <c:pt idx="6">
                    <c:v>Q3.21</c:v>
                  </c:pt>
                  <c:pt idx="7">
                    <c:v>Q4.21</c:v>
                  </c:pt>
                  <c:pt idx="8">
                    <c:v>Q1.22</c:v>
                  </c:pt>
                  <c:pt idx="9">
                    <c:v>Q2.22</c:v>
                  </c:pt>
                  <c:pt idx="10">
                    <c:v>Q3.22</c:v>
                  </c:pt>
                  <c:pt idx="11">
                    <c:v>Q4.22</c:v>
                  </c:pt>
                </c:lvl>
                <c:lvl>
                  <c:pt idx="0">
                    <c:v>Individuals*</c:v>
                  </c:pt>
                  <c:pt idx="6">
                    <c:v>Legal entity</c:v>
                  </c:pt>
                </c:lvl>
              </c:multiLvlStrCache>
            </c:multiLvlStrRef>
          </c:cat>
          <c:val>
            <c:numRef>
              <c:f>'33'!$K$15:$V$15</c:f>
              <c:numCache>
                <c:formatCode>0%</c:formatCode>
                <c:ptCount val="12"/>
                <c:pt idx="0">
                  <c:v>1.884766832890818E-2</c:v>
                </c:pt>
                <c:pt idx="1">
                  <c:v>1.542543793852196E-2</c:v>
                </c:pt>
                <c:pt idx="2">
                  <c:v>1.1424741879279998E-2</c:v>
                </c:pt>
                <c:pt idx="3">
                  <c:v>1.506852650443721E-2</c:v>
                </c:pt>
                <c:pt idx="4">
                  <c:v>8.6149470738687856E-3</c:v>
                </c:pt>
                <c:pt idx="5">
                  <c:v>1.092861287058978E-2</c:v>
                </c:pt>
                <c:pt idx="6">
                  <c:v>1.7232100617375876E-2</c:v>
                </c:pt>
                <c:pt idx="7">
                  <c:v>2.5973558688311003E-2</c:v>
                </c:pt>
                <c:pt idx="8">
                  <c:v>6.8283440514696064E-2</c:v>
                </c:pt>
                <c:pt idx="9">
                  <c:v>3.4116028635964732E-2</c:v>
                </c:pt>
                <c:pt idx="10">
                  <c:v>2.7227128894098777E-2</c:v>
                </c:pt>
                <c:pt idx="11">
                  <c:v>4.7871507942492064E-2</c:v>
                </c:pt>
              </c:numCache>
            </c:numRef>
          </c:val>
          <c:extLst>
            <c:ext xmlns:c16="http://schemas.microsoft.com/office/drawing/2014/chart" uri="{C3380CC4-5D6E-409C-BE32-E72D297353CC}">
              <c16:uniqueId val="{00000003-3AA9-4FC9-9CAF-E1C60D7EFD92}"/>
            </c:ext>
          </c:extLst>
        </c:ser>
        <c:ser>
          <c:idx val="4"/>
          <c:order val="4"/>
          <c:tx>
            <c:strRef>
              <c:f>'33'!$I$16</c:f>
              <c:strCache>
                <c:ptCount val="1"/>
                <c:pt idx="0">
                  <c:v>From 2 to 3 years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multiLvlStrRef>
              <c:f>'33'!$K$8:$V$9</c:f>
              <c:multiLvlStrCache>
                <c:ptCount val="12"/>
                <c:lvl>
                  <c:pt idx="0">
                    <c:v>Q3.21</c:v>
                  </c:pt>
                  <c:pt idx="1">
                    <c:v>Q4.21</c:v>
                  </c:pt>
                  <c:pt idx="2">
                    <c:v>Q1.22</c:v>
                  </c:pt>
                  <c:pt idx="3">
                    <c:v>Q2.22</c:v>
                  </c:pt>
                  <c:pt idx="4">
                    <c:v>Q3.22</c:v>
                  </c:pt>
                  <c:pt idx="5">
                    <c:v>Q4.22</c:v>
                  </c:pt>
                  <c:pt idx="6">
                    <c:v>Q3.21</c:v>
                  </c:pt>
                  <c:pt idx="7">
                    <c:v>Q4.21</c:v>
                  </c:pt>
                  <c:pt idx="8">
                    <c:v>Q1.22</c:v>
                  </c:pt>
                  <c:pt idx="9">
                    <c:v>Q2.22</c:v>
                  </c:pt>
                  <c:pt idx="10">
                    <c:v>Q3.22</c:v>
                  </c:pt>
                  <c:pt idx="11">
                    <c:v>Q4.22</c:v>
                  </c:pt>
                </c:lvl>
                <c:lvl>
                  <c:pt idx="0">
                    <c:v>Individuals*</c:v>
                  </c:pt>
                  <c:pt idx="6">
                    <c:v>Legal entity</c:v>
                  </c:pt>
                </c:lvl>
              </c:multiLvlStrCache>
            </c:multiLvlStrRef>
          </c:cat>
          <c:val>
            <c:numRef>
              <c:f>'33'!$K$16:$V$16</c:f>
              <c:numCache>
                <c:formatCode>0%</c:formatCode>
                <c:ptCount val="12"/>
                <c:pt idx="0">
                  <c:v>1.7410452371224933E-2</c:v>
                </c:pt>
                <c:pt idx="1">
                  <c:v>1.9796169049019277E-2</c:v>
                </c:pt>
                <c:pt idx="2">
                  <c:v>1.4597582580202068E-2</c:v>
                </c:pt>
                <c:pt idx="3">
                  <c:v>4.470734121060721E-3</c:v>
                </c:pt>
                <c:pt idx="4">
                  <c:v>4.0336847393122165E-3</c:v>
                </c:pt>
                <c:pt idx="5">
                  <c:v>1.0013994900003491E-3</c:v>
                </c:pt>
                <c:pt idx="6">
                  <c:v>1.6332274185009304E-2</c:v>
                </c:pt>
                <c:pt idx="7">
                  <c:v>2.3532323193281465E-2</c:v>
                </c:pt>
                <c:pt idx="8">
                  <c:v>3.5498850174371301E-2</c:v>
                </c:pt>
                <c:pt idx="9">
                  <c:v>7.5956296210417235E-4</c:v>
                </c:pt>
                <c:pt idx="10">
                  <c:v>2.0850283755508701E-2</c:v>
                </c:pt>
                <c:pt idx="11">
                  <c:v>1.7842695939881276E-2</c:v>
                </c:pt>
              </c:numCache>
            </c:numRef>
          </c:val>
          <c:extLst>
            <c:ext xmlns:c16="http://schemas.microsoft.com/office/drawing/2014/chart" uri="{C3380CC4-5D6E-409C-BE32-E72D297353CC}">
              <c16:uniqueId val="{00000004-3AA9-4FC9-9CAF-E1C60D7EFD92}"/>
            </c:ext>
          </c:extLst>
        </c:ser>
        <c:ser>
          <c:idx val="5"/>
          <c:order val="5"/>
          <c:tx>
            <c:strRef>
              <c:f>'33'!$I$17</c:f>
              <c:strCache>
                <c:ptCount val="1"/>
                <c:pt idx="0">
                  <c:v>Over 3 years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multiLvlStrRef>
              <c:f>'33'!$K$8:$V$9</c:f>
              <c:multiLvlStrCache>
                <c:ptCount val="12"/>
                <c:lvl>
                  <c:pt idx="0">
                    <c:v>Q3.21</c:v>
                  </c:pt>
                  <c:pt idx="1">
                    <c:v>Q4.21</c:v>
                  </c:pt>
                  <c:pt idx="2">
                    <c:v>Q1.22</c:v>
                  </c:pt>
                  <c:pt idx="3">
                    <c:v>Q2.22</c:v>
                  </c:pt>
                  <c:pt idx="4">
                    <c:v>Q3.22</c:v>
                  </c:pt>
                  <c:pt idx="5">
                    <c:v>Q4.22</c:v>
                  </c:pt>
                  <c:pt idx="6">
                    <c:v>Q3.21</c:v>
                  </c:pt>
                  <c:pt idx="7">
                    <c:v>Q4.21</c:v>
                  </c:pt>
                  <c:pt idx="8">
                    <c:v>Q1.22</c:v>
                  </c:pt>
                  <c:pt idx="9">
                    <c:v>Q2.22</c:v>
                  </c:pt>
                  <c:pt idx="10">
                    <c:v>Q3.22</c:v>
                  </c:pt>
                  <c:pt idx="11">
                    <c:v>Q4.22</c:v>
                  </c:pt>
                </c:lvl>
                <c:lvl>
                  <c:pt idx="0">
                    <c:v>Individuals*</c:v>
                  </c:pt>
                  <c:pt idx="6">
                    <c:v>Legal entity</c:v>
                  </c:pt>
                </c:lvl>
              </c:multiLvlStrCache>
            </c:multiLvlStrRef>
          </c:cat>
          <c:val>
            <c:numRef>
              <c:f>'33'!$K$17:$V$17</c:f>
              <c:numCache>
                <c:formatCode>0%</c:formatCode>
                <c:ptCount val="12"/>
                <c:pt idx="0">
                  <c:v>2.9738375211450094E-2</c:v>
                </c:pt>
                <c:pt idx="1">
                  <c:v>3.4384894430490393E-2</c:v>
                </c:pt>
                <c:pt idx="2">
                  <c:v>3.033907391358508E-2</c:v>
                </c:pt>
                <c:pt idx="3">
                  <c:v>2.0722935963268661E-2</c:v>
                </c:pt>
                <c:pt idx="4">
                  <c:v>5.5307113754393122E-2</c:v>
                </c:pt>
                <c:pt idx="5">
                  <c:v>4.7074443786537939E-2</c:v>
                </c:pt>
                <c:pt idx="6">
                  <c:v>5.1801152589050964E-2</c:v>
                </c:pt>
                <c:pt idx="7">
                  <c:v>0.18340418641239203</c:v>
                </c:pt>
                <c:pt idx="8">
                  <c:v>2.5341156200629957E-2</c:v>
                </c:pt>
                <c:pt idx="9">
                  <c:v>1.1210429180393718E-3</c:v>
                </c:pt>
                <c:pt idx="10">
                  <c:v>2.8972140453586679E-2</c:v>
                </c:pt>
                <c:pt idx="11">
                  <c:v>9.0702795592344329E-2</c:v>
                </c:pt>
              </c:numCache>
            </c:numRef>
          </c:val>
          <c:extLst>
            <c:ext xmlns:c16="http://schemas.microsoft.com/office/drawing/2014/chart" uri="{C3380CC4-5D6E-409C-BE32-E72D297353CC}">
              <c16:uniqueId val="{00000005-3AA9-4FC9-9CAF-E1C60D7EFD92}"/>
            </c:ext>
          </c:extLst>
        </c:ser>
        <c:dLbls>
          <c:showLegendKey val="0"/>
          <c:showVal val="0"/>
          <c:showCatName val="0"/>
          <c:showSerName val="0"/>
          <c:showPercent val="0"/>
          <c:showBubbleSize val="0"/>
        </c:dLbls>
        <c:gapWidth val="50"/>
        <c:overlap val="100"/>
        <c:axId val="264256896"/>
        <c:axId val="264266464"/>
      </c:barChart>
      <c:catAx>
        <c:axId val="26425689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540000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66464"/>
        <c:crosses val="autoZero"/>
        <c:auto val="1"/>
        <c:lblAlgn val="ctr"/>
        <c:lblOffset val="100"/>
        <c:tickLblSkip val="1"/>
        <c:noMultiLvlLbl val="0"/>
      </c:catAx>
      <c:valAx>
        <c:axId val="264266464"/>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56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137137890206448"/>
          <c:w val="1"/>
          <c:h val="0.1586286210979354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6478583330610648"/>
          <c:h val="0.77747128060263648"/>
        </c:manualLayout>
      </c:layout>
      <c:barChart>
        <c:barDir val="col"/>
        <c:grouping val="clustered"/>
        <c:varyColors val="0"/>
        <c:ser>
          <c:idx val="0"/>
          <c:order val="0"/>
          <c:tx>
            <c:strRef>
              <c:f>'34'!$I$11</c:f>
              <c:strCache>
                <c:ptCount val="1"/>
                <c:pt idx="0">
                  <c:v>Обсяг операцій факторингу, млрд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'34'!$J$10:$Y$10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'34'!$J$11:$Y$11</c:f>
              <c:numCache>
                <c:formatCode>0.0</c:formatCode>
                <c:ptCount val="16"/>
                <c:pt idx="0">
                  <c:v>10.08</c:v>
                </c:pt>
                <c:pt idx="1">
                  <c:v>13.89</c:v>
                </c:pt>
                <c:pt idx="2">
                  <c:v>13.77</c:v>
                </c:pt>
                <c:pt idx="3">
                  <c:v>18.73</c:v>
                </c:pt>
                <c:pt idx="4">
                  <c:v>21.99</c:v>
                </c:pt>
                <c:pt idx="5">
                  <c:v>21.03</c:v>
                </c:pt>
                <c:pt idx="6">
                  <c:v>19.21</c:v>
                </c:pt>
                <c:pt idx="7">
                  <c:v>22.56</c:v>
                </c:pt>
                <c:pt idx="8">
                  <c:v>14.26</c:v>
                </c:pt>
                <c:pt idx="9">
                  <c:v>17.989999999999998</c:v>
                </c:pt>
                <c:pt idx="10">
                  <c:v>13.353845767759999</c:v>
                </c:pt>
                <c:pt idx="11">
                  <c:v>29.35716165757</c:v>
                </c:pt>
                <c:pt idx="12">
                  <c:v>10.133808509390001</c:v>
                </c:pt>
                <c:pt idx="13">
                  <c:v>9.1891955173100008</c:v>
                </c:pt>
                <c:pt idx="14">
                  <c:v>11.539119871</c:v>
                </c:pt>
                <c:pt idx="15">
                  <c:v>15.08813684055</c:v>
                </c:pt>
              </c:numCache>
            </c:numRef>
          </c:val>
          <c:extLst>
            <c:ext xmlns:c16="http://schemas.microsoft.com/office/drawing/2014/chart" uri="{C3380CC4-5D6E-409C-BE32-E72D297353CC}">
              <c16:uniqueId val="{00000000-3BAB-4058-BE11-7D7D059361BF}"/>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'34'!$I$12</c:f>
              <c:strCache>
                <c:ptCount val="1"/>
                <c:pt idx="0">
                  <c:v>Кількість договорів, тис. од. (п. ш.)</c:v>
                </c:pt>
              </c:strCache>
            </c:strRef>
          </c:tx>
          <c:spPr>
            <a:ln w="25400" cap="rnd">
              <a:solidFill>
                <a:srgbClr val="057D46"/>
              </a:solidFill>
              <a:round/>
            </a:ln>
            <a:effectLst/>
            <a:extLst/>
          </c:spPr>
          <c:marker>
            <c:symbol val="none"/>
          </c:marker>
          <c:cat>
            <c:strRef>
              <c:f>'34'!$J$10:$Y$10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'34'!$J$12:$Y$12</c:f>
              <c:numCache>
                <c:formatCode>0.0</c:formatCode>
                <c:ptCount val="16"/>
                <c:pt idx="0">
                  <c:v>7.04</c:v>
                </c:pt>
                <c:pt idx="1">
                  <c:v>7.67</c:v>
                </c:pt>
                <c:pt idx="2">
                  <c:v>8.6300000000000008</c:v>
                </c:pt>
                <c:pt idx="3">
                  <c:v>8.0299999999999994</c:v>
                </c:pt>
                <c:pt idx="4">
                  <c:v>16.260000000000002</c:v>
                </c:pt>
                <c:pt idx="5">
                  <c:v>15.83</c:v>
                </c:pt>
                <c:pt idx="6">
                  <c:v>6.96</c:v>
                </c:pt>
                <c:pt idx="7">
                  <c:v>6.67</c:v>
                </c:pt>
                <c:pt idx="8">
                  <c:v>6.42</c:v>
                </c:pt>
                <c:pt idx="9">
                  <c:v>7.15</c:v>
                </c:pt>
                <c:pt idx="10">
                  <c:v>6.9660000000000002</c:v>
                </c:pt>
                <c:pt idx="11">
                  <c:v>63.805</c:v>
                </c:pt>
                <c:pt idx="12">
                  <c:v>3.2850000000000001</c:v>
                </c:pt>
                <c:pt idx="13">
                  <c:v>1.8779999999999999</c:v>
                </c:pt>
                <c:pt idx="14">
                  <c:v>4.6470000000000002</c:v>
                </c:pt>
                <c:pt idx="15">
                  <c:v>5.1539999999999999</c:v>
                </c:pt>
              </c:numCache>
            </c:numRef>
          </c:val>
          <c:smooth val="0"/>
          <c:extLst>
            <c:ext xmlns:c16="http://schemas.microsoft.com/office/drawing/2014/chart" uri="{C3380CC4-5D6E-409C-BE32-E72D297353CC}">
              <c16:uniqueId val="{00000001-3BAB-4058-BE11-7D7D059361BF}"/>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3"/>
        <c:noMultiLvlLbl val="0"/>
      </c:catAx>
      <c:valAx>
        <c:axId val="392765136"/>
        <c:scaling>
          <c:orientation val="minMax"/>
          <c:max val="3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293832"/>
        <c:scaling>
          <c:orientation val="minMax"/>
          <c:max val="90"/>
          <c:min val="0"/>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majorUnit val="15"/>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clustered"/>
        <c:varyColors val="0"/>
        <c:ser>
          <c:idx val="0"/>
          <c:order val="0"/>
          <c:tx>
            <c:strRef>
              <c:f>'34'!$H$11</c:f>
              <c:strCache>
                <c:ptCount val="1"/>
                <c:pt idx="0">
                  <c:v>Volume of factoring operations, UAH billions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'34'!$J$9:$Y$9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'34'!$J$11:$Y$11</c:f>
              <c:numCache>
                <c:formatCode>0.0</c:formatCode>
                <c:ptCount val="16"/>
                <c:pt idx="0">
                  <c:v>10.08</c:v>
                </c:pt>
                <c:pt idx="1">
                  <c:v>13.89</c:v>
                </c:pt>
                <c:pt idx="2">
                  <c:v>13.77</c:v>
                </c:pt>
                <c:pt idx="3">
                  <c:v>18.73</c:v>
                </c:pt>
                <c:pt idx="4">
                  <c:v>21.99</c:v>
                </c:pt>
                <c:pt idx="5">
                  <c:v>21.03</c:v>
                </c:pt>
                <c:pt idx="6">
                  <c:v>19.21</c:v>
                </c:pt>
                <c:pt idx="7">
                  <c:v>22.56</c:v>
                </c:pt>
                <c:pt idx="8">
                  <c:v>14.26</c:v>
                </c:pt>
                <c:pt idx="9">
                  <c:v>17.989999999999998</c:v>
                </c:pt>
                <c:pt idx="10">
                  <c:v>13.353845767759999</c:v>
                </c:pt>
                <c:pt idx="11">
                  <c:v>29.35716165757</c:v>
                </c:pt>
                <c:pt idx="12">
                  <c:v>10.133808509390001</c:v>
                </c:pt>
                <c:pt idx="13">
                  <c:v>9.1891955173100008</c:v>
                </c:pt>
                <c:pt idx="14">
                  <c:v>11.539119871</c:v>
                </c:pt>
                <c:pt idx="15">
                  <c:v>15.08813684055</c:v>
                </c:pt>
              </c:numCache>
            </c:numRef>
          </c:val>
          <c:extLst>
            <c:ext xmlns:c16="http://schemas.microsoft.com/office/drawing/2014/chart" uri="{C3380CC4-5D6E-409C-BE32-E72D297353CC}">
              <c16:uniqueId val="{00000000-4E25-426F-B1D2-0CCDE0D7F927}"/>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'34'!$H$12</c:f>
              <c:strCache>
                <c:ptCount val="1"/>
                <c:pt idx="0">
                  <c:v>Number of contracts, thousands (r.h.s.)</c:v>
                </c:pt>
              </c:strCache>
            </c:strRef>
          </c:tx>
          <c:spPr>
            <a:ln w="25400" cap="rnd">
              <a:solidFill>
                <a:srgbClr val="057D46"/>
              </a:solidFill>
              <a:round/>
            </a:ln>
            <a:effectLst/>
            <a:extLst/>
          </c:spPr>
          <c:marker>
            <c:symbol val="none"/>
          </c:marker>
          <c:cat>
            <c:strRef>
              <c:f>'34'!$J$9:$Y$9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'34'!$J$12:$Y$12</c:f>
              <c:numCache>
                <c:formatCode>0.0</c:formatCode>
                <c:ptCount val="16"/>
                <c:pt idx="0">
                  <c:v>7.04</c:v>
                </c:pt>
                <c:pt idx="1">
                  <c:v>7.67</c:v>
                </c:pt>
                <c:pt idx="2">
                  <c:v>8.6300000000000008</c:v>
                </c:pt>
                <c:pt idx="3">
                  <c:v>8.0299999999999994</c:v>
                </c:pt>
                <c:pt idx="4">
                  <c:v>16.260000000000002</c:v>
                </c:pt>
                <c:pt idx="5">
                  <c:v>15.83</c:v>
                </c:pt>
                <c:pt idx="6">
                  <c:v>6.96</c:v>
                </c:pt>
                <c:pt idx="7">
                  <c:v>6.67</c:v>
                </c:pt>
                <c:pt idx="8">
                  <c:v>6.42</c:v>
                </c:pt>
                <c:pt idx="9">
                  <c:v>7.15</c:v>
                </c:pt>
                <c:pt idx="10">
                  <c:v>6.9660000000000002</c:v>
                </c:pt>
                <c:pt idx="11">
                  <c:v>63.805</c:v>
                </c:pt>
                <c:pt idx="12">
                  <c:v>3.2850000000000001</c:v>
                </c:pt>
                <c:pt idx="13">
                  <c:v>1.8779999999999999</c:v>
                </c:pt>
                <c:pt idx="14">
                  <c:v>4.6470000000000002</c:v>
                </c:pt>
                <c:pt idx="15">
                  <c:v>5.1539999999999999</c:v>
                </c:pt>
              </c:numCache>
            </c:numRef>
          </c:val>
          <c:smooth val="0"/>
          <c:extLst>
            <c:ext xmlns:c16="http://schemas.microsoft.com/office/drawing/2014/chart" uri="{C3380CC4-5D6E-409C-BE32-E72D297353CC}">
              <c16:uniqueId val="{00000001-4E25-426F-B1D2-0CCDE0D7F927}"/>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3"/>
        <c:noMultiLvlLbl val="0"/>
      </c:catAx>
      <c:valAx>
        <c:axId val="392765136"/>
        <c:scaling>
          <c:orientation val="minMax"/>
          <c:max val="3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293832"/>
        <c:scaling>
          <c:orientation val="minMax"/>
          <c:max val="90"/>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majorUnit val="15"/>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97510373443983E-2"/>
          <c:y val="2.1010575598780726E-2"/>
          <c:w val="0.950207468879668"/>
          <c:h val="0.69334899475976397"/>
        </c:manualLayout>
      </c:layout>
      <c:barChart>
        <c:barDir val="col"/>
        <c:grouping val="stacked"/>
        <c:varyColors val="0"/>
        <c:ser>
          <c:idx val="0"/>
          <c:order val="0"/>
          <c:tx>
            <c:strRef>
              <c:f>'35'!$H$10</c:f>
              <c:strCache>
                <c:ptCount val="1"/>
                <c:pt idx="0">
                  <c:v>Будівельне обладнання та техніка</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'35'!$J$9:$T$9</c:f>
              <c:strCache>
                <c:ptCount val="11"/>
                <c:pt idx="0">
                  <c:v>ІІ.20</c:v>
                </c:pt>
                <c:pt idx="1">
                  <c:v>ІІІ.20</c:v>
                </c:pt>
                <c:pt idx="2">
                  <c:v>IV.20</c:v>
                </c:pt>
                <c:pt idx="3">
                  <c:v>І.21</c:v>
                </c:pt>
                <c:pt idx="4">
                  <c:v>ІІ.21</c:v>
                </c:pt>
                <c:pt idx="5">
                  <c:v>ІІІ.21</c:v>
                </c:pt>
                <c:pt idx="6">
                  <c:v>IV.21</c:v>
                </c:pt>
                <c:pt idx="7">
                  <c:v>І.22</c:v>
                </c:pt>
                <c:pt idx="8">
                  <c:v>ІІ.22</c:v>
                </c:pt>
                <c:pt idx="9">
                  <c:v>ІІІ.22</c:v>
                </c:pt>
                <c:pt idx="10">
                  <c:v>IV.22</c:v>
                </c:pt>
              </c:strCache>
            </c:strRef>
          </c:cat>
          <c:val>
            <c:numRef>
              <c:f>'35'!$J$10:$T$10</c:f>
              <c:numCache>
                <c:formatCode>0.0</c:formatCode>
                <c:ptCount val="11"/>
                <c:pt idx="0">
                  <c:v>0.29096434838000002</c:v>
                </c:pt>
                <c:pt idx="1">
                  <c:v>0.49325701178999998</c:v>
                </c:pt>
                <c:pt idx="2">
                  <c:v>0.53830385466999997</c:v>
                </c:pt>
                <c:pt idx="3">
                  <c:v>0.26373772347000002</c:v>
                </c:pt>
                <c:pt idx="4">
                  <c:v>0.74230380046</c:v>
                </c:pt>
                <c:pt idx="5">
                  <c:v>0.70445422468999996</c:v>
                </c:pt>
                <c:pt idx="6">
                  <c:v>0.59475388914000005</c:v>
                </c:pt>
                <c:pt idx="7">
                  <c:v>0.34707199987999998</c:v>
                </c:pt>
                <c:pt idx="8">
                  <c:v>2.01202511E-2</c:v>
                </c:pt>
                <c:pt idx="9">
                  <c:v>2.6324168219999999E-2</c:v>
                </c:pt>
                <c:pt idx="10">
                  <c:v>2.4572707320000001E-2</c:v>
                </c:pt>
              </c:numCache>
            </c:numRef>
          </c:val>
          <c:extLst>
            <c:ext xmlns:c16="http://schemas.microsoft.com/office/drawing/2014/chart" uri="{C3380CC4-5D6E-409C-BE32-E72D297353CC}">
              <c16:uniqueId val="{00000000-CD74-4AFD-8D02-9F49DE72AAB3}"/>
            </c:ext>
          </c:extLst>
        </c:ser>
        <c:ser>
          <c:idx val="1"/>
          <c:order val="1"/>
          <c:tx>
            <c:strRef>
              <c:f>'35'!$H$11</c:f>
              <c:strCache>
                <c:ptCount val="1"/>
                <c:pt idx="0">
                  <c:v>Сільгосп. обладнання та техніка (крім транспорту)</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'35'!$J$9:$T$9</c:f>
              <c:strCache>
                <c:ptCount val="11"/>
                <c:pt idx="0">
                  <c:v>ІІ.20</c:v>
                </c:pt>
                <c:pt idx="1">
                  <c:v>ІІІ.20</c:v>
                </c:pt>
                <c:pt idx="2">
                  <c:v>IV.20</c:v>
                </c:pt>
                <c:pt idx="3">
                  <c:v>І.21</c:v>
                </c:pt>
                <c:pt idx="4">
                  <c:v>ІІ.21</c:v>
                </c:pt>
                <c:pt idx="5">
                  <c:v>ІІІ.21</c:v>
                </c:pt>
                <c:pt idx="6">
                  <c:v>IV.21</c:v>
                </c:pt>
                <c:pt idx="7">
                  <c:v>І.22</c:v>
                </c:pt>
                <c:pt idx="8">
                  <c:v>ІІ.22</c:v>
                </c:pt>
                <c:pt idx="9">
                  <c:v>ІІІ.22</c:v>
                </c:pt>
                <c:pt idx="10">
                  <c:v>IV.22</c:v>
                </c:pt>
              </c:strCache>
            </c:strRef>
          </c:cat>
          <c:val>
            <c:numRef>
              <c:f>'35'!$J$11:$T$11</c:f>
              <c:numCache>
                <c:formatCode>0.0</c:formatCode>
                <c:ptCount val="11"/>
                <c:pt idx="0">
                  <c:v>1.9322092676</c:v>
                </c:pt>
                <c:pt idx="1">
                  <c:v>1.9624083247799999</c:v>
                </c:pt>
                <c:pt idx="2">
                  <c:v>1.58044098113</c:v>
                </c:pt>
                <c:pt idx="3">
                  <c:v>2.5936056276300001</c:v>
                </c:pt>
                <c:pt idx="4">
                  <c:v>3.67767875958</c:v>
                </c:pt>
                <c:pt idx="5">
                  <c:v>4.7220035991799998</c:v>
                </c:pt>
                <c:pt idx="6">
                  <c:v>2.7448840209899998</c:v>
                </c:pt>
                <c:pt idx="7">
                  <c:v>1.35884854468</c:v>
                </c:pt>
                <c:pt idx="8">
                  <c:v>0.85861927186999998</c:v>
                </c:pt>
                <c:pt idx="9">
                  <c:v>0.83153658622000004</c:v>
                </c:pt>
                <c:pt idx="10">
                  <c:v>0.66333893424000001</c:v>
                </c:pt>
              </c:numCache>
            </c:numRef>
          </c:val>
          <c:extLst>
            <c:ext xmlns:c16="http://schemas.microsoft.com/office/drawing/2014/chart" uri="{C3380CC4-5D6E-409C-BE32-E72D297353CC}">
              <c16:uniqueId val="{00000001-CD74-4AFD-8D02-9F49DE72AAB3}"/>
            </c:ext>
          </c:extLst>
        </c:ser>
        <c:ser>
          <c:idx val="2"/>
          <c:order val="2"/>
          <c:tx>
            <c:strRef>
              <c:f>'35'!$H$12</c:f>
              <c:strCache>
                <c:ptCount val="1"/>
                <c:pt idx="0">
                  <c:v>Інше обладнання</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'35'!$J$9:$T$9</c:f>
              <c:strCache>
                <c:ptCount val="11"/>
                <c:pt idx="0">
                  <c:v>ІІ.20</c:v>
                </c:pt>
                <c:pt idx="1">
                  <c:v>ІІІ.20</c:v>
                </c:pt>
                <c:pt idx="2">
                  <c:v>IV.20</c:v>
                </c:pt>
                <c:pt idx="3">
                  <c:v>І.21</c:v>
                </c:pt>
                <c:pt idx="4">
                  <c:v>ІІ.21</c:v>
                </c:pt>
                <c:pt idx="5">
                  <c:v>ІІІ.21</c:v>
                </c:pt>
                <c:pt idx="6">
                  <c:v>IV.21</c:v>
                </c:pt>
                <c:pt idx="7">
                  <c:v>І.22</c:v>
                </c:pt>
                <c:pt idx="8">
                  <c:v>ІІ.22</c:v>
                </c:pt>
                <c:pt idx="9">
                  <c:v>ІІІ.22</c:v>
                </c:pt>
                <c:pt idx="10">
                  <c:v>IV.22</c:v>
                </c:pt>
              </c:strCache>
            </c:strRef>
          </c:cat>
          <c:val>
            <c:numRef>
              <c:f>'35'!$J$12:$T$12</c:f>
              <c:numCache>
                <c:formatCode>0.0</c:formatCode>
                <c:ptCount val="11"/>
                <c:pt idx="0">
                  <c:v>0.10200223842</c:v>
                </c:pt>
                <c:pt idx="1">
                  <c:v>0.19308822622999999</c:v>
                </c:pt>
                <c:pt idx="2">
                  <c:v>0.65124050577000003</c:v>
                </c:pt>
                <c:pt idx="3">
                  <c:v>0.45852628833999998</c:v>
                </c:pt>
                <c:pt idx="4">
                  <c:v>0.32164507146999999</c:v>
                </c:pt>
                <c:pt idx="5">
                  <c:v>0.43435855786999999</c:v>
                </c:pt>
                <c:pt idx="6">
                  <c:v>0.41533433202000003</c:v>
                </c:pt>
                <c:pt idx="7">
                  <c:v>0.14335461046</c:v>
                </c:pt>
                <c:pt idx="8">
                  <c:v>6.5005296990000003E-2</c:v>
                </c:pt>
                <c:pt idx="9">
                  <c:v>6.0105320559999995E-2</c:v>
                </c:pt>
                <c:pt idx="10">
                  <c:v>3.7137149770000003E-2</c:v>
                </c:pt>
              </c:numCache>
            </c:numRef>
          </c:val>
          <c:extLst>
            <c:ext xmlns:c16="http://schemas.microsoft.com/office/drawing/2014/chart" uri="{C3380CC4-5D6E-409C-BE32-E72D297353CC}">
              <c16:uniqueId val="{00000002-CD74-4AFD-8D02-9F49DE72AAB3}"/>
            </c:ext>
          </c:extLst>
        </c:ser>
        <c:ser>
          <c:idx val="3"/>
          <c:order val="3"/>
          <c:tx>
            <c:strRef>
              <c:f>'35'!$H$13</c:f>
              <c:strCache>
                <c:ptCount val="1"/>
                <c:pt idx="0">
                  <c:v>Легкові автомобілі</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'35'!$J$9:$T$9</c:f>
              <c:strCache>
                <c:ptCount val="11"/>
                <c:pt idx="0">
                  <c:v>ІІ.20</c:v>
                </c:pt>
                <c:pt idx="1">
                  <c:v>ІІІ.20</c:v>
                </c:pt>
                <c:pt idx="2">
                  <c:v>IV.20</c:v>
                </c:pt>
                <c:pt idx="3">
                  <c:v>І.21</c:v>
                </c:pt>
                <c:pt idx="4">
                  <c:v>ІІ.21</c:v>
                </c:pt>
                <c:pt idx="5">
                  <c:v>ІІІ.21</c:v>
                </c:pt>
                <c:pt idx="6">
                  <c:v>IV.21</c:v>
                </c:pt>
                <c:pt idx="7">
                  <c:v>І.22</c:v>
                </c:pt>
                <c:pt idx="8">
                  <c:v>ІІ.22</c:v>
                </c:pt>
                <c:pt idx="9">
                  <c:v>ІІІ.22</c:v>
                </c:pt>
                <c:pt idx="10">
                  <c:v>IV.22</c:v>
                </c:pt>
              </c:strCache>
            </c:strRef>
          </c:cat>
          <c:val>
            <c:numRef>
              <c:f>'35'!$J$13:$T$13</c:f>
              <c:numCache>
                <c:formatCode>0.0</c:formatCode>
                <c:ptCount val="11"/>
                <c:pt idx="0">
                  <c:v>1.2820689374700001</c:v>
                </c:pt>
                <c:pt idx="1">
                  <c:v>1.91295446103</c:v>
                </c:pt>
                <c:pt idx="2">
                  <c:v>2.3178627376999996</c:v>
                </c:pt>
                <c:pt idx="3">
                  <c:v>2.1101826762</c:v>
                </c:pt>
                <c:pt idx="4">
                  <c:v>2.9418866963599997</c:v>
                </c:pt>
                <c:pt idx="5">
                  <c:v>3.2449110802100001</c:v>
                </c:pt>
                <c:pt idx="6">
                  <c:v>4.3158071852699997</c:v>
                </c:pt>
                <c:pt idx="7">
                  <c:v>1.3475315596799999</c:v>
                </c:pt>
                <c:pt idx="8">
                  <c:v>0.32057793941000001</c:v>
                </c:pt>
                <c:pt idx="9">
                  <c:v>0.88235244567000004</c:v>
                </c:pt>
                <c:pt idx="10">
                  <c:v>5.0966423404499999</c:v>
                </c:pt>
              </c:numCache>
            </c:numRef>
          </c:val>
          <c:extLst>
            <c:ext xmlns:c16="http://schemas.microsoft.com/office/drawing/2014/chart" uri="{C3380CC4-5D6E-409C-BE32-E72D297353CC}">
              <c16:uniqueId val="{00000003-CD74-4AFD-8D02-9F49DE72AAB3}"/>
            </c:ext>
          </c:extLst>
        </c:ser>
        <c:ser>
          <c:idx val="4"/>
          <c:order val="4"/>
          <c:tx>
            <c:strRef>
              <c:f>'35'!$H$14</c:f>
              <c:strCache>
                <c:ptCount val="1"/>
                <c:pt idx="0">
                  <c:v>Автотранспорт для перевезення вантажів та пасажирів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'35'!$J$9:$T$9</c:f>
              <c:strCache>
                <c:ptCount val="11"/>
                <c:pt idx="0">
                  <c:v>ІІ.20</c:v>
                </c:pt>
                <c:pt idx="1">
                  <c:v>ІІІ.20</c:v>
                </c:pt>
                <c:pt idx="2">
                  <c:v>IV.20</c:v>
                </c:pt>
                <c:pt idx="3">
                  <c:v>І.21</c:v>
                </c:pt>
                <c:pt idx="4">
                  <c:v>ІІ.21</c:v>
                </c:pt>
                <c:pt idx="5">
                  <c:v>ІІІ.21</c:v>
                </c:pt>
                <c:pt idx="6">
                  <c:v>IV.21</c:v>
                </c:pt>
                <c:pt idx="7">
                  <c:v>І.22</c:v>
                </c:pt>
                <c:pt idx="8">
                  <c:v>ІІ.22</c:v>
                </c:pt>
                <c:pt idx="9">
                  <c:v>ІІІ.22</c:v>
                </c:pt>
                <c:pt idx="10">
                  <c:v>IV.22</c:v>
                </c:pt>
              </c:strCache>
            </c:strRef>
          </c:cat>
          <c:val>
            <c:numRef>
              <c:f>'35'!$J$14:$T$14</c:f>
              <c:numCache>
                <c:formatCode>0.0</c:formatCode>
                <c:ptCount val="11"/>
                <c:pt idx="0">
                  <c:v>1.10261522908</c:v>
                </c:pt>
                <c:pt idx="1">
                  <c:v>2.0999753479800001</c:v>
                </c:pt>
                <c:pt idx="2">
                  <c:v>2.0588481026999998</c:v>
                </c:pt>
                <c:pt idx="3">
                  <c:v>1.5529349592899999</c:v>
                </c:pt>
                <c:pt idx="4">
                  <c:v>2.8728672488400004</c:v>
                </c:pt>
                <c:pt idx="5">
                  <c:v>2.4638702595800002</c:v>
                </c:pt>
                <c:pt idx="6">
                  <c:v>1.7592987261899999</c:v>
                </c:pt>
                <c:pt idx="7">
                  <c:v>1.1618182285500001</c:v>
                </c:pt>
                <c:pt idx="8">
                  <c:v>0.30299547076</c:v>
                </c:pt>
                <c:pt idx="9">
                  <c:v>1.0521081809599999</c:v>
                </c:pt>
                <c:pt idx="10">
                  <c:v>1.5369976346200001</c:v>
                </c:pt>
              </c:numCache>
            </c:numRef>
          </c:val>
          <c:extLst>
            <c:ext xmlns:c16="http://schemas.microsoft.com/office/drawing/2014/chart" uri="{C3380CC4-5D6E-409C-BE32-E72D297353CC}">
              <c16:uniqueId val="{00000004-CD74-4AFD-8D02-9F49DE72AAB3}"/>
            </c:ext>
          </c:extLst>
        </c:ser>
        <c:ser>
          <c:idx val="5"/>
          <c:order val="5"/>
          <c:tx>
            <c:strRef>
              <c:f>'35'!$H$15</c:f>
              <c:strCache>
                <c:ptCount val="1"/>
                <c:pt idx="0">
                  <c:v>Інший транспорт</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'35'!$J$9:$T$9</c:f>
              <c:strCache>
                <c:ptCount val="11"/>
                <c:pt idx="0">
                  <c:v>ІІ.20</c:v>
                </c:pt>
                <c:pt idx="1">
                  <c:v>ІІІ.20</c:v>
                </c:pt>
                <c:pt idx="2">
                  <c:v>IV.20</c:v>
                </c:pt>
                <c:pt idx="3">
                  <c:v>І.21</c:v>
                </c:pt>
                <c:pt idx="4">
                  <c:v>ІІ.21</c:v>
                </c:pt>
                <c:pt idx="5">
                  <c:v>ІІІ.21</c:v>
                </c:pt>
                <c:pt idx="6">
                  <c:v>IV.21</c:v>
                </c:pt>
                <c:pt idx="7">
                  <c:v>І.22</c:v>
                </c:pt>
                <c:pt idx="8">
                  <c:v>ІІ.22</c:v>
                </c:pt>
                <c:pt idx="9">
                  <c:v>ІІІ.22</c:v>
                </c:pt>
                <c:pt idx="10">
                  <c:v>IV.22</c:v>
                </c:pt>
              </c:strCache>
            </c:strRef>
          </c:cat>
          <c:val>
            <c:numRef>
              <c:f>'35'!$J$15:$T$15</c:f>
              <c:numCache>
                <c:formatCode>0.0</c:formatCode>
                <c:ptCount val="11"/>
                <c:pt idx="0">
                  <c:v>0.18034674055</c:v>
                </c:pt>
                <c:pt idx="1">
                  <c:v>0.40907429168999998</c:v>
                </c:pt>
                <c:pt idx="2">
                  <c:v>2.0229733743500002</c:v>
                </c:pt>
                <c:pt idx="3">
                  <c:v>0.26279799426</c:v>
                </c:pt>
                <c:pt idx="4">
                  <c:v>0.41906303569999998</c:v>
                </c:pt>
                <c:pt idx="5">
                  <c:v>0.72850781722000002</c:v>
                </c:pt>
                <c:pt idx="6">
                  <c:v>0.57001789530999991</c:v>
                </c:pt>
                <c:pt idx="7">
                  <c:v>0.17734432327999999</c:v>
                </c:pt>
                <c:pt idx="8">
                  <c:v>4.02439479E-3</c:v>
                </c:pt>
                <c:pt idx="9">
                  <c:v>2.1442958630000002E-2</c:v>
                </c:pt>
                <c:pt idx="10">
                  <c:v>2.7988952540000001E-2</c:v>
                </c:pt>
              </c:numCache>
            </c:numRef>
          </c:val>
          <c:extLst>
            <c:ext xmlns:c16="http://schemas.microsoft.com/office/drawing/2014/chart" uri="{C3380CC4-5D6E-409C-BE32-E72D297353CC}">
              <c16:uniqueId val="{00000005-CD74-4AFD-8D02-9F49DE72AAB3}"/>
            </c:ext>
          </c:extLst>
        </c:ser>
        <c:ser>
          <c:idx val="6"/>
          <c:order val="6"/>
          <c:tx>
            <c:strRef>
              <c:f>'35'!$H$16</c:f>
              <c:strCache>
                <c:ptCount val="1"/>
                <c:pt idx="0">
                  <c:v>Будівлі та споруди</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'35'!$J$9:$T$9</c:f>
              <c:strCache>
                <c:ptCount val="11"/>
                <c:pt idx="0">
                  <c:v>ІІ.20</c:v>
                </c:pt>
                <c:pt idx="1">
                  <c:v>ІІІ.20</c:v>
                </c:pt>
                <c:pt idx="2">
                  <c:v>IV.20</c:v>
                </c:pt>
                <c:pt idx="3">
                  <c:v>І.21</c:v>
                </c:pt>
                <c:pt idx="4">
                  <c:v>ІІ.21</c:v>
                </c:pt>
                <c:pt idx="5">
                  <c:v>ІІІ.21</c:v>
                </c:pt>
                <c:pt idx="6">
                  <c:v>IV.21</c:v>
                </c:pt>
                <c:pt idx="7">
                  <c:v>І.22</c:v>
                </c:pt>
                <c:pt idx="8">
                  <c:v>ІІ.22</c:v>
                </c:pt>
                <c:pt idx="9">
                  <c:v>ІІІ.22</c:v>
                </c:pt>
                <c:pt idx="10">
                  <c:v>IV.22</c:v>
                </c:pt>
              </c:strCache>
            </c:strRef>
          </c:cat>
          <c:val>
            <c:numRef>
              <c:f>'35'!$J$16:$T$16</c:f>
              <c:numCache>
                <c:formatCode>0.0</c:formatCode>
                <c:ptCount val="11"/>
                <c:pt idx="0">
                  <c:v>0.33243600688999997</c:v>
                </c:pt>
                <c:pt idx="1">
                  <c:v>0.55761899999999998</c:v>
                </c:pt>
                <c:pt idx="2">
                  <c:v>0.25851882599999998</c:v>
                </c:pt>
                <c:pt idx="3">
                  <c:v>2.8007901509999999E-2</c:v>
                </c:pt>
                <c:pt idx="4">
                  <c:v>4.7465E-2</c:v>
                </c:pt>
                <c:pt idx="5">
                  <c:v>0.212554628</c:v>
                </c:pt>
                <c:pt idx="6">
                  <c:v>0.21417656808999999</c:v>
                </c:pt>
                <c:pt idx="7">
                  <c:v>7.8453789999999995E-3</c:v>
                </c:pt>
                <c:pt idx="8">
                  <c:v>0</c:v>
                </c:pt>
                <c:pt idx="9">
                  <c:v>0</c:v>
                </c:pt>
                <c:pt idx="10">
                  <c:v>0</c:v>
                </c:pt>
              </c:numCache>
            </c:numRef>
          </c:val>
          <c:extLst>
            <c:ext xmlns:c16="http://schemas.microsoft.com/office/drawing/2014/chart" uri="{C3380CC4-5D6E-409C-BE32-E72D297353CC}">
              <c16:uniqueId val="{00000006-CD74-4AFD-8D02-9F49DE72AAB3}"/>
            </c:ext>
          </c:extLst>
        </c:ser>
        <c:dLbls>
          <c:showLegendKey val="0"/>
          <c:showVal val="0"/>
          <c:showCatName val="0"/>
          <c:showSerName val="0"/>
          <c:showPercent val="0"/>
          <c:showBubbleSize val="0"/>
        </c:dLbls>
        <c:gapWidth val="50"/>
        <c:overlap val="100"/>
        <c:axId val="248174464"/>
        <c:axId val="248159072"/>
      </c:barChart>
      <c:catAx>
        <c:axId val="2481744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8159072"/>
        <c:crosses val="autoZero"/>
        <c:auto val="1"/>
        <c:lblAlgn val="ctr"/>
        <c:lblOffset val="100"/>
        <c:noMultiLvlLbl val="0"/>
      </c:catAx>
      <c:valAx>
        <c:axId val="2481590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817446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0059929771737472"/>
          <c:w val="1"/>
          <c:h val="0.2994007022826253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4.8290094339622641E-2"/>
          <c:w val="0.85421864279413207"/>
          <c:h val="0.69223694473332342"/>
        </c:manualLayout>
      </c:layout>
      <c:lineChart>
        <c:grouping val="standard"/>
        <c:varyColors val="0"/>
        <c:ser>
          <c:idx val="0"/>
          <c:order val="0"/>
          <c:tx>
            <c:strRef>
              <c:f>'4'!$I$13</c:f>
              <c:strCache>
                <c:ptCount val="1"/>
                <c:pt idx="0">
                  <c:v>Ломбарди</c:v>
                </c:pt>
              </c:strCache>
            </c:strRef>
          </c:tx>
          <c:spPr>
            <a:ln w="25400" cap="rnd" cmpd="sng">
              <a:solidFill>
                <a:srgbClr val="DC4B64"/>
              </a:solidFill>
              <a:prstDash val="solid"/>
              <a:round/>
            </a:ln>
            <a:effectLst/>
          </c:spPr>
          <c:marker>
            <c:symbol val="none"/>
          </c:marker>
          <c:cat>
            <c:numRef>
              <c:f>'4'!$J$12:$O$12</c:f>
              <c:numCache>
                <c:formatCode>m/d/yyyy</c:formatCode>
                <c:ptCount val="6"/>
                <c:pt idx="0">
                  <c:v>44469</c:v>
                </c:pt>
                <c:pt idx="1">
                  <c:v>44561</c:v>
                </c:pt>
                <c:pt idx="2">
                  <c:v>44651</c:v>
                </c:pt>
                <c:pt idx="3">
                  <c:v>44742</c:v>
                </c:pt>
                <c:pt idx="4">
                  <c:v>44834</c:v>
                </c:pt>
                <c:pt idx="5">
                  <c:v>44926</c:v>
                </c:pt>
              </c:numCache>
            </c:numRef>
          </c:cat>
          <c:val>
            <c:numRef>
              <c:f>'4'!$J$13:$O$13</c:f>
              <c:numCache>
                <c:formatCode>0.00%</c:formatCode>
                <c:ptCount val="6"/>
                <c:pt idx="0" formatCode="0%">
                  <c:v>1</c:v>
                </c:pt>
                <c:pt idx="1">
                  <c:v>0.9454360204421689</c:v>
                </c:pt>
                <c:pt idx="2">
                  <c:v>0.93378136764083675</c:v>
                </c:pt>
                <c:pt idx="3">
                  <c:v>0.93346780367070059</c:v>
                </c:pt>
                <c:pt idx="4">
                  <c:v>0.92348060114420394</c:v>
                </c:pt>
                <c:pt idx="5">
                  <c:v>0.89498624239914593</c:v>
                </c:pt>
              </c:numCache>
            </c:numRef>
          </c:val>
          <c:smooth val="0"/>
          <c:extLst>
            <c:ext xmlns:c16="http://schemas.microsoft.com/office/drawing/2014/chart" uri="{C3380CC4-5D6E-409C-BE32-E72D297353CC}">
              <c16:uniqueId val="{00000000-5217-42DC-A618-4E8FFC484E0E}"/>
            </c:ext>
          </c:extLst>
        </c:ser>
        <c:ser>
          <c:idx val="1"/>
          <c:order val="1"/>
          <c:tx>
            <c:strRef>
              <c:f>'4'!$I$14</c:f>
              <c:strCache>
                <c:ptCount val="1"/>
                <c:pt idx="0">
                  <c:v>Фінансові компанії</c:v>
                </c:pt>
              </c:strCache>
            </c:strRef>
          </c:tx>
          <c:spPr>
            <a:ln w="25400" cap="rnd" cmpd="sng">
              <a:solidFill>
                <a:srgbClr val="46AFE6"/>
              </a:solidFill>
              <a:prstDash val="solid"/>
              <a:round/>
            </a:ln>
            <a:effectLst/>
          </c:spPr>
          <c:marker>
            <c:symbol val="none"/>
          </c:marker>
          <c:cat>
            <c:numRef>
              <c:f>'4'!$J$12:$O$12</c:f>
              <c:numCache>
                <c:formatCode>m/d/yyyy</c:formatCode>
                <c:ptCount val="6"/>
                <c:pt idx="0">
                  <c:v>44469</c:v>
                </c:pt>
                <c:pt idx="1">
                  <c:v>44561</c:v>
                </c:pt>
                <c:pt idx="2">
                  <c:v>44651</c:v>
                </c:pt>
                <c:pt idx="3">
                  <c:v>44742</c:v>
                </c:pt>
                <c:pt idx="4">
                  <c:v>44834</c:v>
                </c:pt>
                <c:pt idx="5">
                  <c:v>44926</c:v>
                </c:pt>
              </c:numCache>
            </c:numRef>
          </c:cat>
          <c:val>
            <c:numRef>
              <c:f>'4'!$J$14:$O$14</c:f>
              <c:numCache>
                <c:formatCode>0.00%</c:formatCode>
                <c:ptCount val="6"/>
                <c:pt idx="0" formatCode="0%">
                  <c:v>1</c:v>
                </c:pt>
                <c:pt idx="1">
                  <c:v>0.87790558212296621</c:v>
                </c:pt>
                <c:pt idx="2">
                  <c:v>0.84273340625627158</c:v>
                </c:pt>
                <c:pt idx="3">
                  <c:v>0.81575378278217003</c:v>
                </c:pt>
                <c:pt idx="4">
                  <c:v>0.77672964734901651</c:v>
                </c:pt>
                <c:pt idx="5">
                  <c:v>0.70972372241456128</c:v>
                </c:pt>
              </c:numCache>
            </c:numRef>
          </c:val>
          <c:smooth val="0"/>
          <c:extLst>
            <c:ext xmlns:c16="http://schemas.microsoft.com/office/drawing/2014/chart" uri="{C3380CC4-5D6E-409C-BE32-E72D297353CC}">
              <c16:uniqueId val="{00000001-5217-42DC-A618-4E8FFC484E0E}"/>
            </c:ext>
          </c:extLst>
        </c:ser>
        <c:ser>
          <c:idx val="2"/>
          <c:order val="2"/>
          <c:tx>
            <c:strRef>
              <c:f>'4'!$I$15</c:f>
              <c:strCache>
                <c:ptCount val="1"/>
                <c:pt idx="0">
                  <c:v>Кредитні спілки</c:v>
                </c:pt>
              </c:strCache>
            </c:strRef>
          </c:tx>
          <c:spPr>
            <a:ln w="25400" cap="rnd" cmpd="sng">
              <a:solidFill>
                <a:srgbClr val="92D050"/>
              </a:solidFill>
              <a:prstDash val="solid"/>
              <a:round/>
            </a:ln>
            <a:effectLst/>
          </c:spPr>
          <c:marker>
            <c:symbol val="none"/>
          </c:marker>
          <c:cat>
            <c:numRef>
              <c:f>'4'!$J$12:$O$12</c:f>
              <c:numCache>
                <c:formatCode>m/d/yyyy</c:formatCode>
                <c:ptCount val="6"/>
                <c:pt idx="0">
                  <c:v>44469</c:v>
                </c:pt>
                <c:pt idx="1">
                  <c:v>44561</c:v>
                </c:pt>
                <c:pt idx="2">
                  <c:v>44651</c:v>
                </c:pt>
                <c:pt idx="3">
                  <c:v>44742</c:v>
                </c:pt>
                <c:pt idx="4">
                  <c:v>44834</c:v>
                </c:pt>
                <c:pt idx="5">
                  <c:v>44926</c:v>
                </c:pt>
              </c:numCache>
            </c:numRef>
          </c:cat>
          <c:val>
            <c:numRef>
              <c:f>'4'!$J$15:$O$15</c:f>
              <c:numCache>
                <c:formatCode>0.00%</c:formatCode>
                <c:ptCount val="6"/>
                <c:pt idx="0" formatCode="0%">
                  <c:v>1</c:v>
                </c:pt>
                <c:pt idx="1">
                  <c:v>0.95550000000000002</c:v>
                </c:pt>
                <c:pt idx="2">
                  <c:v>0.71020000000000005</c:v>
                </c:pt>
                <c:pt idx="3">
                  <c:v>0.68910000000000005</c:v>
                </c:pt>
                <c:pt idx="4">
                  <c:v>0.62490000000000001</c:v>
                </c:pt>
                <c:pt idx="5">
                  <c:v>0.52810000000000001</c:v>
                </c:pt>
              </c:numCache>
            </c:numRef>
          </c:val>
          <c:smooth val="0"/>
          <c:extLst>
            <c:ext xmlns:c16="http://schemas.microsoft.com/office/drawing/2014/chart" uri="{C3380CC4-5D6E-409C-BE32-E72D297353CC}">
              <c16:uniqueId val="{00000002-5217-42DC-A618-4E8FFC484E0E}"/>
            </c:ext>
          </c:extLst>
        </c:ser>
        <c:ser>
          <c:idx val="3"/>
          <c:order val="3"/>
          <c:tx>
            <c:strRef>
              <c:f>'4'!$I$16</c:f>
              <c:strCache>
                <c:ptCount val="1"/>
                <c:pt idx="0">
                  <c:v>Страховики</c:v>
                </c:pt>
              </c:strCache>
            </c:strRef>
          </c:tx>
          <c:spPr>
            <a:ln w="25400" cap="rnd" cmpd="sng">
              <a:solidFill>
                <a:srgbClr val="7D0532"/>
              </a:solidFill>
              <a:prstDash val="solid"/>
              <a:round/>
            </a:ln>
            <a:effectLst/>
          </c:spPr>
          <c:marker>
            <c:symbol val="none"/>
          </c:marker>
          <c:cat>
            <c:numRef>
              <c:f>'4'!$J$12:$O$12</c:f>
              <c:numCache>
                <c:formatCode>m/d/yyyy</c:formatCode>
                <c:ptCount val="6"/>
                <c:pt idx="0">
                  <c:v>44469</c:v>
                </c:pt>
                <c:pt idx="1">
                  <c:v>44561</c:v>
                </c:pt>
                <c:pt idx="2">
                  <c:v>44651</c:v>
                </c:pt>
                <c:pt idx="3">
                  <c:v>44742</c:v>
                </c:pt>
                <c:pt idx="4">
                  <c:v>44834</c:v>
                </c:pt>
                <c:pt idx="5">
                  <c:v>44926</c:v>
                </c:pt>
              </c:numCache>
            </c:numRef>
          </c:cat>
          <c:val>
            <c:numRef>
              <c:f>'4'!$J$16:$O$16</c:f>
              <c:numCache>
                <c:formatCode>0.00%</c:formatCode>
                <c:ptCount val="6"/>
                <c:pt idx="0" formatCode="0%">
                  <c:v>1</c:v>
                </c:pt>
                <c:pt idx="1">
                  <c:v>0.97517512187952937</c:v>
                </c:pt>
                <c:pt idx="2">
                  <c:v>0.9734040402178018</c:v>
                </c:pt>
                <c:pt idx="3">
                  <c:v>0.96822948356968941</c:v>
                </c:pt>
                <c:pt idx="4">
                  <c:v>0.95838531473832145</c:v>
                </c:pt>
                <c:pt idx="5">
                  <c:v>0.91798978095981776</c:v>
                </c:pt>
              </c:numCache>
            </c:numRef>
          </c:val>
          <c:smooth val="0"/>
          <c:extLst>
            <c:ext xmlns:c16="http://schemas.microsoft.com/office/drawing/2014/chart" uri="{C3380CC4-5D6E-409C-BE32-E72D297353CC}">
              <c16:uniqueId val="{00000003-5217-42DC-A618-4E8FFC484E0E}"/>
            </c:ext>
          </c:extLst>
        </c:ser>
        <c:dLbls>
          <c:showLegendKey val="0"/>
          <c:showVal val="0"/>
          <c:showCatName val="0"/>
          <c:showSerName val="0"/>
          <c:showPercent val="0"/>
          <c:showBubbleSize val="0"/>
        </c:dLbls>
        <c:smooth val="0"/>
        <c:axId val="1331107520"/>
        <c:axId val="1331109184"/>
      </c:lineChart>
      <c:catAx>
        <c:axId val="133110752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331109184"/>
        <c:crosses val="autoZero"/>
        <c:auto val="0"/>
        <c:lblAlgn val="ctr"/>
        <c:lblOffset val="100"/>
        <c:noMultiLvlLbl val="0"/>
      </c:catAx>
      <c:valAx>
        <c:axId val="1331109184"/>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33110752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1721698113207542"/>
          <c:w val="1"/>
          <c:h val="0.1827830188679245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97510373443983E-2"/>
          <c:y val="2.1010575598780726E-2"/>
          <c:w val="0.950207468879668"/>
          <c:h val="0.69334899475976397"/>
        </c:manualLayout>
      </c:layout>
      <c:barChart>
        <c:barDir val="col"/>
        <c:grouping val="stacked"/>
        <c:varyColors val="0"/>
        <c:ser>
          <c:idx val="0"/>
          <c:order val="0"/>
          <c:tx>
            <c:strRef>
              <c:f>'35'!$G$10</c:f>
              <c:strCache>
                <c:ptCount val="1"/>
                <c:pt idx="0">
                  <c:v>Construction equipment and machinery</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'35'!$J$8:$T$8</c:f>
              <c:strCache>
                <c:ptCount val="11"/>
                <c:pt idx="0">
                  <c:v>Q2.20</c:v>
                </c:pt>
                <c:pt idx="1">
                  <c:v>Q3.20</c:v>
                </c:pt>
                <c:pt idx="2">
                  <c:v>Q4.20</c:v>
                </c:pt>
                <c:pt idx="3">
                  <c:v>Q1.21</c:v>
                </c:pt>
                <c:pt idx="4">
                  <c:v>Q2.21</c:v>
                </c:pt>
                <c:pt idx="5">
                  <c:v>Q3.21</c:v>
                </c:pt>
                <c:pt idx="6">
                  <c:v>Q4.21</c:v>
                </c:pt>
                <c:pt idx="7">
                  <c:v>Q1.22</c:v>
                </c:pt>
                <c:pt idx="8">
                  <c:v>Q2.22</c:v>
                </c:pt>
                <c:pt idx="9">
                  <c:v>Q3.22</c:v>
                </c:pt>
                <c:pt idx="10">
                  <c:v>Q4.22</c:v>
                </c:pt>
              </c:strCache>
            </c:strRef>
          </c:cat>
          <c:val>
            <c:numRef>
              <c:f>'35'!$J$10:$T$10</c:f>
              <c:numCache>
                <c:formatCode>0.0</c:formatCode>
                <c:ptCount val="11"/>
                <c:pt idx="0">
                  <c:v>0.29096434838000002</c:v>
                </c:pt>
                <c:pt idx="1">
                  <c:v>0.49325701178999998</c:v>
                </c:pt>
                <c:pt idx="2">
                  <c:v>0.53830385466999997</c:v>
                </c:pt>
                <c:pt idx="3">
                  <c:v>0.26373772347000002</c:v>
                </c:pt>
                <c:pt idx="4">
                  <c:v>0.74230380046</c:v>
                </c:pt>
                <c:pt idx="5">
                  <c:v>0.70445422468999996</c:v>
                </c:pt>
                <c:pt idx="6">
                  <c:v>0.59475388914000005</c:v>
                </c:pt>
                <c:pt idx="7">
                  <c:v>0.34707199987999998</c:v>
                </c:pt>
                <c:pt idx="8">
                  <c:v>2.01202511E-2</c:v>
                </c:pt>
                <c:pt idx="9">
                  <c:v>2.6324168219999999E-2</c:v>
                </c:pt>
                <c:pt idx="10">
                  <c:v>2.4572707320000001E-2</c:v>
                </c:pt>
              </c:numCache>
            </c:numRef>
          </c:val>
          <c:extLst>
            <c:ext xmlns:c16="http://schemas.microsoft.com/office/drawing/2014/chart" uri="{C3380CC4-5D6E-409C-BE32-E72D297353CC}">
              <c16:uniqueId val="{00000000-93AD-44FE-8BE5-7C783F4EC228}"/>
            </c:ext>
          </c:extLst>
        </c:ser>
        <c:ser>
          <c:idx val="1"/>
          <c:order val="1"/>
          <c:tx>
            <c:strRef>
              <c:f>'35'!$G$11</c:f>
              <c:strCache>
                <c:ptCount val="1"/>
                <c:pt idx="0">
                  <c:v>Agricultural equipment and machinery (except transport)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'35'!$J$8:$T$8</c:f>
              <c:strCache>
                <c:ptCount val="11"/>
                <c:pt idx="0">
                  <c:v>Q2.20</c:v>
                </c:pt>
                <c:pt idx="1">
                  <c:v>Q3.20</c:v>
                </c:pt>
                <c:pt idx="2">
                  <c:v>Q4.20</c:v>
                </c:pt>
                <c:pt idx="3">
                  <c:v>Q1.21</c:v>
                </c:pt>
                <c:pt idx="4">
                  <c:v>Q2.21</c:v>
                </c:pt>
                <c:pt idx="5">
                  <c:v>Q3.21</c:v>
                </c:pt>
                <c:pt idx="6">
                  <c:v>Q4.21</c:v>
                </c:pt>
                <c:pt idx="7">
                  <c:v>Q1.22</c:v>
                </c:pt>
                <c:pt idx="8">
                  <c:v>Q2.22</c:v>
                </c:pt>
                <c:pt idx="9">
                  <c:v>Q3.22</c:v>
                </c:pt>
                <c:pt idx="10">
                  <c:v>Q4.22</c:v>
                </c:pt>
              </c:strCache>
            </c:strRef>
          </c:cat>
          <c:val>
            <c:numRef>
              <c:f>'35'!$J$11:$T$11</c:f>
              <c:numCache>
                <c:formatCode>0.0</c:formatCode>
                <c:ptCount val="11"/>
                <c:pt idx="0">
                  <c:v>1.9322092676</c:v>
                </c:pt>
                <c:pt idx="1">
                  <c:v>1.9624083247799999</c:v>
                </c:pt>
                <c:pt idx="2">
                  <c:v>1.58044098113</c:v>
                </c:pt>
                <c:pt idx="3">
                  <c:v>2.5936056276300001</c:v>
                </c:pt>
                <c:pt idx="4">
                  <c:v>3.67767875958</c:v>
                </c:pt>
                <c:pt idx="5">
                  <c:v>4.7220035991799998</c:v>
                </c:pt>
                <c:pt idx="6">
                  <c:v>2.7448840209899998</c:v>
                </c:pt>
                <c:pt idx="7">
                  <c:v>1.35884854468</c:v>
                </c:pt>
                <c:pt idx="8">
                  <c:v>0.85861927186999998</c:v>
                </c:pt>
                <c:pt idx="9">
                  <c:v>0.83153658622000004</c:v>
                </c:pt>
                <c:pt idx="10">
                  <c:v>0.66333893424000001</c:v>
                </c:pt>
              </c:numCache>
            </c:numRef>
          </c:val>
          <c:extLst>
            <c:ext xmlns:c16="http://schemas.microsoft.com/office/drawing/2014/chart" uri="{C3380CC4-5D6E-409C-BE32-E72D297353CC}">
              <c16:uniqueId val="{00000001-93AD-44FE-8BE5-7C783F4EC228}"/>
            </c:ext>
          </c:extLst>
        </c:ser>
        <c:ser>
          <c:idx val="2"/>
          <c:order val="2"/>
          <c:tx>
            <c:strRef>
              <c:f>'35'!$G$12</c:f>
              <c:strCache>
                <c:ptCount val="1"/>
                <c:pt idx="0">
                  <c:v>Other equipment</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'35'!$J$8:$T$8</c:f>
              <c:strCache>
                <c:ptCount val="11"/>
                <c:pt idx="0">
                  <c:v>Q2.20</c:v>
                </c:pt>
                <c:pt idx="1">
                  <c:v>Q3.20</c:v>
                </c:pt>
                <c:pt idx="2">
                  <c:v>Q4.20</c:v>
                </c:pt>
                <c:pt idx="3">
                  <c:v>Q1.21</c:v>
                </c:pt>
                <c:pt idx="4">
                  <c:v>Q2.21</c:v>
                </c:pt>
                <c:pt idx="5">
                  <c:v>Q3.21</c:v>
                </c:pt>
                <c:pt idx="6">
                  <c:v>Q4.21</c:v>
                </c:pt>
                <c:pt idx="7">
                  <c:v>Q1.22</c:v>
                </c:pt>
                <c:pt idx="8">
                  <c:v>Q2.22</c:v>
                </c:pt>
                <c:pt idx="9">
                  <c:v>Q3.22</c:v>
                </c:pt>
                <c:pt idx="10">
                  <c:v>Q4.22</c:v>
                </c:pt>
              </c:strCache>
            </c:strRef>
          </c:cat>
          <c:val>
            <c:numRef>
              <c:f>'35'!$J$12:$T$12</c:f>
              <c:numCache>
                <c:formatCode>0.0</c:formatCode>
                <c:ptCount val="11"/>
                <c:pt idx="0">
                  <c:v>0.10200223842</c:v>
                </c:pt>
                <c:pt idx="1">
                  <c:v>0.19308822622999999</c:v>
                </c:pt>
                <c:pt idx="2">
                  <c:v>0.65124050577000003</c:v>
                </c:pt>
                <c:pt idx="3">
                  <c:v>0.45852628833999998</c:v>
                </c:pt>
                <c:pt idx="4">
                  <c:v>0.32164507146999999</c:v>
                </c:pt>
                <c:pt idx="5">
                  <c:v>0.43435855786999999</c:v>
                </c:pt>
                <c:pt idx="6">
                  <c:v>0.41533433202000003</c:v>
                </c:pt>
                <c:pt idx="7">
                  <c:v>0.14335461046</c:v>
                </c:pt>
                <c:pt idx="8">
                  <c:v>6.5005296990000003E-2</c:v>
                </c:pt>
                <c:pt idx="9">
                  <c:v>6.0105320559999995E-2</c:v>
                </c:pt>
                <c:pt idx="10">
                  <c:v>3.7137149770000003E-2</c:v>
                </c:pt>
              </c:numCache>
            </c:numRef>
          </c:val>
          <c:extLst>
            <c:ext xmlns:c16="http://schemas.microsoft.com/office/drawing/2014/chart" uri="{C3380CC4-5D6E-409C-BE32-E72D297353CC}">
              <c16:uniqueId val="{00000002-93AD-44FE-8BE5-7C783F4EC228}"/>
            </c:ext>
          </c:extLst>
        </c:ser>
        <c:ser>
          <c:idx val="3"/>
          <c:order val="3"/>
          <c:tx>
            <c:strRef>
              <c:f>'35'!$G$13</c:f>
              <c:strCache>
                <c:ptCount val="1"/>
                <c:pt idx="0">
                  <c:v>Passenger cars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'35'!$J$8:$T$8</c:f>
              <c:strCache>
                <c:ptCount val="11"/>
                <c:pt idx="0">
                  <c:v>Q2.20</c:v>
                </c:pt>
                <c:pt idx="1">
                  <c:v>Q3.20</c:v>
                </c:pt>
                <c:pt idx="2">
                  <c:v>Q4.20</c:v>
                </c:pt>
                <c:pt idx="3">
                  <c:v>Q1.21</c:v>
                </c:pt>
                <c:pt idx="4">
                  <c:v>Q2.21</c:v>
                </c:pt>
                <c:pt idx="5">
                  <c:v>Q3.21</c:v>
                </c:pt>
                <c:pt idx="6">
                  <c:v>Q4.21</c:v>
                </c:pt>
                <c:pt idx="7">
                  <c:v>Q1.22</c:v>
                </c:pt>
                <c:pt idx="8">
                  <c:v>Q2.22</c:v>
                </c:pt>
                <c:pt idx="9">
                  <c:v>Q3.22</c:v>
                </c:pt>
                <c:pt idx="10">
                  <c:v>Q4.22</c:v>
                </c:pt>
              </c:strCache>
            </c:strRef>
          </c:cat>
          <c:val>
            <c:numRef>
              <c:f>'35'!$J$13:$T$13</c:f>
              <c:numCache>
                <c:formatCode>0.0</c:formatCode>
                <c:ptCount val="11"/>
                <c:pt idx="0">
                  <c:v>1.2820689374700001</c:v>
                </c:pt>
                <c:pt idx="1">
                  <c:v>1.91295446103</c:v>
                </c:pt>
                <c:pt idx="2">
                  <c:v>2.3178627376999996</c:v>
                </c:pt>
                <c:pt idx="3">
                  <c:v>2.1101826762</c:v>
                </c:pt>
                <c:pt idx="4">
                  <c:v>2.9418866963599997</c:v>
                </c:pt>
                <c:pt idx="5">
                  <c:v>3.2449110802100001</c:v>
                </c:pt>
                <c:pt idx="6">
                  <c:v>4.3158071852699997</c:v>
                </c:pt>
                <c:pt idx="7">
                  <c:v>1.3475315596799999</c:v>
                </c:pt>
                <c:pt idx="8">
                  <c:v>0.32057793941000001</c:v>
                </c:pt>
                <c:pt idx="9">
                  <c:v>0.88235244567000004</c:v>
                </c:pt>
                <c:pt idx="10">
                  <c:v>5.0966423404499999</c:v>
                </c:pt>
              </c:numCache>
            </c:numRef>
          </c:val>
          <c:extLst>
            <c:ext xmlns:c16="http://schemas.microsoft.com/office/drawing/2014/chart" uri="{C3380CC4-5D6E-409C-BE32-E72D297353CC}">
              <c16:uniqueId val="{00000003-93AD-44FE-8BE5-7C783F4EC228}"/>
            </c:ext>
          </c:extLst>
        </c:ser>
        <c:ser>
          <c:idx val="4"/>
          <c:order val="4"/>
          <c:tx>
            <c:strRef>
              <c:f>'35'!$G$14</c:f>
              <c:strCache>
                <c:ptCount val="1"/>
                <c:pt idx="0">
                  <c:v>Commercial motor vehicles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'35'!$J$8:$T$8</c:f>
              <c:strCache>
                <c:ptCount val="11"/>
                <c:pt idx="0">
                  <c:v>Q2.20</c:v>
                </c:pt>
                <c:pt idx="1">
                  <c:v>Q3.20</c:v>
                </c:pt>
                <c:pt idx="2">
                  <c:v>Q4.20</c:v>
                </c:pt>
                <c:pt idx="3">
                  <c:v>Q1.21</c:v>
                </c:pt>
                <c:pt idx="4">
                  <c:v>Q2.21</c:v>
                </c:pt>
                <c:pt idx="5">
                  <c:v>Q3.21</c:v>
                </c:pt>
                <c:pt idx="6">
                  <c:v>Q4.21</c:v>
                </c:pt>
                <c:pt idx="7">
                  <c:v>Q1.22</c:v>
                </c:pt>
                <c:pt idx="8">
                  <c:v>Q2.22</c:v>
                </c:pt>
                <c:pt idx="9">
                  <c:v>Q3.22</c:v>
                </c:pt>
                <c:pt idx="10">
                  <c:v>Q4.22</c:v>
                </c:pt>
              </c:strCache>
            </c:strRef>
          </c:cat>
          <c:val>
            <c:numRef>
              <c:f>'35'!$J$14:$T$14</c:f>
              <c:numCache>
                <c:formatCode>0.0</c:formatCode>
                <c:ptCount val="11"/>
                <c:pt idx="0">
                  <c:v>1.10261522908</c:v>
                </c:pt>
                <c:pt idx="1">
                  <c:v>2.0999753479800001</c:v>
                </c:pt>
                <c:pt idx="2">
                  <c:v>2.0588481026999998</c:v>
                </c:pt>
                <c:pt idx="3">
                  <c:v>1.5529349592899999</c:v>
                </c:pt>
                <c:pt idx="4">
                  <c:v>2.8728672488400004</c:v>
                </c:pt>
                <c:pt idx="5">
                  <c:v>2.4638702595800002</c:v>
                </c:pt>
                <c:pt idx="6">
                  <c:v>1.7592987261899999</c:v>
                </c:pt>
                <c:pt idx="7">
                  <c:v>1.1618182285500001</c:v>
                </c:pt>
                <c:pt idx="8">
                  <c:v>0.30299547076</c:v>
                </c:pt>
                <c:pt idx="9">
                  <c:v>1.0521081809599999</c:v>
                </c:pt>
                <c:pt idx="10">
                  <c:v>1.5369976346200001</c:v>
                </c:pt>
              </c:numCache>
            </c:numRef>
          </c:val>
          <c:extLst>
            <c:ext xmlns:c16="http://schemas.microsoft.com/office/drawing/2014/chart" uri="{C3380CC4-5D6E-409C-BE32-E72D297353CC}">
              <c16:uniqueId val="{00000004-93AD-44FE-8BE5-7C783F4EC228}"/>
            </c:ext>
          </c:extLst>
        </c:ser>
        <c:ser>
          <c:idx val="5"/>
          <c:order val="5"/>
          <c:tx>
            <c:strRef>
              <c:f>'35'!$G$15</c:f>
              <c:strCache>
                <c:ptCount val="1"/>
                <c:pt idx="0">
                  <c:v>Other vehicles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'35'!$J$8:$T$8</c:f>
              <c:strCache>
                <c:ptCount val="11"/>
                <c:pt idx="0">
                  <c:v>Q2.20</c:v>
                </c:pt>
                <c:pt idx="1">
                  <c:v>Q3.20</c:v>
                </c:pt>
                <c:pt idx="2">
                  <c:v>Q4.20</c:v>
                </c:pt>
                <c:pt idx="3">
                  <c:v>Q1.21</c:v>
                </c:pt>
                <c:pt idx="4">
                  <c:v>Q2.21</c:v>
                </c:pt>
                <c:pt idx="5">
                  <c:v>Q3.21</c:v>
                </c:pt>
                <c:pt idx="6">
                  <c:v>Q4.21</c:v>
                </c:pt>
                <c:pt idx="7">
                  <c:v>Q1.22</c:v>
                </c:pt>
                <c:pt idx="8">
                  <c:v>Q2.22</c:v>
                </c:pt>
                <c:pt idx="9">
                  <c:v>Q3.22</c:v>
                </c:pt>
                <c:pt idx="10">
                  <c:v>Q4.22</c:v>
                </c:pt>
              </c:strCache>
            </c:strRef>
          </c:cat>
          <c:val>
            <c:numRef>
              <c:f>'35'!$J$15:$T$15</c:f>
              <c:numCache>
                <c:formatCode>0.0</c:formatCode>
                <c:ptCount val="11"/>
                <c:pt idx="0">
                  <c:v>0.18034674055</c:v>
                </c:pt>
                <c:pt idx="1">
                  <c:v>0.40907429168999998</c:v>
                </c:pt>
                <c:pt idx="2">
                  <c:v>2.0229733743500002</c:v>
                </c:pt>
                <c:pt idx="3">
                  <c:v>0.26279799426</c:v>
                </c:pt>
                <c:pt idx="4">
                  <c:v>0.41906303569999998</c:v>
                </c:pt>
                <c:pt idx="5">
                  <c:v>0.72850781722000002</c:v>
                </c:pt>
                <c:pt idx="6">
                  <c:v>0.57001789530999991</c:v>
                </c:pt>
                <c:pt idx="7">
                  <c:v>0.17734432327999999</c:v>
                </c:pt>
                <c:pt idx="8">
                  <c:v>4.02439479E-3</c:v>
                </c:pt>
                <c:pt idx="9">
                  <c:v>2.1442958630000002E-2</c:v>
                </c:pt>
                <c:pt idx="10">
                  <c:v>2.7988952540000001E-2</c:v>
                </c:pt>
              </c:numCache>
            </c:numRef>
          </c:val>
          <c:extLst>
            <c:ext xmlns:c16="http://schemas.microsoft.com/office/drawing/2014/chart" uri="{C3380CC4-5D6E-409C-BE32-E72D297353CC}">
              <c16:uniqueId val="{00000005-93AD-44FE-8BE5-7C783F4EC228}"/>
            </c:ext>
          </c:extLst>
        </c:ser>
        <c:ser>
          <c:idx val="6"/>
          <c:order val="6"/>
          <c:tx>
            <c:strRef>
              <c:f>'35'!$G$16</c:f>
              <c:strCache>
                <c:ptCount val="1"/>
                <c:pt idx="0">
                  <c:v>Buildings and structures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'35'!$J$8:$T$8</c:f>
              <c:strCache>
                <c:ptCount val="11"/>
                <c:pt idx="0">
                  <c:v>Q2.20</c:v>
                </c:pt>
                <c:pt idx="1">
                  <c:v>Q3.20</c:v>
                </c:pt>
                <c:pt idx="2">
                  <c:v>Q4.20</c:v>
                </c:pt>
                <c:pt idx="3">
                  <c:v>Q1.21</c:v>
                </c:pt>
                <c:pt idx="4">
                  <c:v>Q2.21</c:v>
                </c:pt>
                <c:pt idx="5">
                  <c:v>Q3.21</c:v>
                </c:pt>
                <c:pt idx="6">
                  <c:v>Q4.21</c:v>
                </c:pt>
                <c:pt idx="7">
                  <c:v>Q1.22</c:v>
                </c:pt>
                <c:pt idx="8">
                  <c:v>Q2.22</c:v>
                </c:pt>
                <c:pt idx="9">
                  <c:v>Q3.22</c:v>
                </c:pt>
                <c:pt idx="10">
                  <c:v>Q4.22</c:v>
                </c:pt>
              </c:strCache>
            </c:strRef>
          </c:cat>
          <c:val>
            <c:numRef>
              <c:f>'35'!$J$16:$T$16</c:f>
              <c:numCache>
                <c:formatCode>0.0</c:formatCode>
                <c:ptCount val="11"/>
                <c:pt idx="0">
                  <c:v>0.33243600688999997</c:v>
                </c:pt>
                <c:pt idx="1">
                  <c:v>0.55761899999999998</c:v>
                </c:pt>
                <c:pt idx="2">
                  <c:v>0.25851882599999998</c:v>
                </c:pt>
                <c:pt idx="3">
                  <c:v>2.8007901509999999E-2</c:v>
                </c:pt>
                <c:pt idx="4">
                  <c:v>4.7465E-2</c:v>
                </c:pt>
                <c:pt idx="5">
                  <c:v>0.212554628</c:v>
                </c:pt>
                <c:pt idx="6">
                  <c:v>0.21417656808999999</c:v>
                </c:pt>
                <c:pt idx="7">
                  <c:v>7.8453789999999995E-3</c:v>
                </c:pt>
                <c:pt idx="8">
                  <c:v>0</c:v>
                </c:pt>
                <c:pt idx="9">
                  <c:v>0</c:v>
                </c:pt>
                <c:pt idx="10">
                  <c:v>0</c:v>
                </c:pt>
              </c:numCache>
            </c:numRef>
          </c:val>
          <c:extLst>
            <c:ext xmlns:c16="http://schemas.microsoft.com/office/drawing/2014/chart" uri="{C3380CC4-5D6E-409C-BE32-E72D297353CC}">
              <c16:uniqueId val="{00000006-93AD-44FE-8BE5-7C783F4EC228}"/>
            </c:ext>
          </c:extLst>
        </c:ser>
        <c:dLbls>
          <c:showLegendKey val="0"/>
          <c:showVal val="0"/>
          <c:showCatName val="0"/>
          <c:showSerName val="0"/>
          <c:showPercent val="0"/>
          <c:showBubbleSize val="0"/>
        </c:dLbls>
        <c:gapWidth val="50"/>
        <c:overlap val="100"/>
        <c:axId val="248174464"/>
        <c:axId val="248159072"/>
      </c:barChart>
      <c:catAx>
        <c:axId val="2481744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8159072"/>
        <c:crosses val="autoZero"/>
        <c:auto val="1"/>
        <c:lblAlgn val="ctr"/>
        <c:lblOffset val="100"/>
        <c:noMultiLvlLbl val="0"/>
      </c:catAx>
      <c:valAx>
        <c:axId val="2481590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817446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0059929771737472"/>
          <c:w val="1"/>
          <c:h val="0.2994007022826253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7870404631829E-2"/>
          <c:y val="5.1527219567195727E-2"/>
          <c:w val="0.88206314053657009"/>
          <c:h val="0.71193345100547256"/>
        </c:manualLayout>
      </c:layout>
      <c:barChart>
        <c:barDir val="col"/>
        <c:grouping val="stacked"/>
        <c:varyColors val="0"/>
        <c:ser>
          <c:idx val="0"/>
          <c:order val="0"/>
          <c:tx>
            <c:strRef>
              <c:f>'36'!$I$9</c:f>
              <c:strCache>
                <c:ptCount val="1"/>
                <c:pt idx="0">
                  <c:v>До 1 року</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'36'!$J$8:$T$8</c:f>
              <c:strCache>
                <c:ptCount val="11"/>
                <c:pt idx="0">
                  <c:v>ІІ.20</c:v>
                </c:pt>
                <c:pt idx="1">
                  <c:v>ІІІ.20</c:v>
                </c:pt>
                <c:pt idx="2">
                  <c:v>IV.20</c:v>
                </c:pt>
                <c:pt idx="3">
                  <c:v>І.21</c:v>
                </c:pt>
                <c:pt idx="4">
                  <c:v>ІІ.21</c:v>
                </c:pt>
                <c:pt idx="5">
                  <c:v>ІІІ.21</c:v>
                </c:pt>
                <c:pt idx="6">
                  <c:v>IV.21</c:v>
                </c:pt>
                <c:pt idx="7">
                  <c:v>І.22</c:v>
                </c:pt>
                <c:pt idx="8">
                  <c:v>ІІ.22</c:v>
                </c:pt>
                <c:pt idx="9">
                  <c:v>ІІІ.22</c:v>
                </c:pt>
                <c:pt idx="10">
                  <c:v>IV.22</c:v>
                </c:pt>
              </c:strCache>
            </c:strRef>
          </c:cat>
          <c:val>
            <c:numRef>
              <c:f>'36'!$J$9:$T$9</c:f>
              <c:numCache>
                <c:formatCode>#\ ##0.000</c:formatCode>
                <c:ptCount val="11"/>
                <c:pt idx="0">
                  <c:v>0.36377999999999999</c:v>
                </c:pt>
                <c:pt idx="1">
                  <c:v>0.39729000000000003</c:v>
                </c:pt>
                <c:pt idx="2">
                  <c:v>0.65858000000000005</c:v>
                </c:pt>
                <c:pt idx="3">
                  <c:v>0.33309</c:v>
                </c:pt>
                <c:pt idx="4">
                  <c:v>0.53583000000000003</c:v>
                </c:pt>
                <c:pt idx="5">
                  <c:v>0.62592812985000001</c:v>
                </c:pt>
                <c:pt idx="6">
                  <c:v>0.79119655594000005</c:v>
                </c:pt>
                <c:pt idx="7">
                  <c:v>0.21849423254</c:v>
                </c:pt>
                <c:pt idx="8">
                  <c:v>0.11824263504</c:v>
                </c:pt>
                <c:pt idx="9">
                  <c:v>0.28768573939999997</c:v>
                </c:pt>
                <c:pt idx="10">
                  <c:v>0.25433569828000002</c:v>
                </c:pt>
              </c:numCache>
            </c:numRef>
          </c:val>
          <c:extLst>
            <c:ext xmlns:c16="http://schemas.microsoft.com/office/drawing/2014/chart" uri="{C3380CC4-5D6E-409C-BE32-E72D297353CC}">
              <c16:uniqueId val="{00000000-69A8-449D-BC56-474691552590}"/>
            </c:ext>
          </c:extLst>
        </c:ser>
        <c:ser>
          <c:idx val="1"/>
          <c:order val="1"/>
          <c:tx>
            <c:strRef>
              <c:f>'36'!$I$10</c:f>
              <c:strCache>
                <c:ptCount val="1"/>
                <c:pt idx="0">
                  <c:v>Від 1 до 2 років</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'36'!$J$8:$T$8</c:f>
              <c:strCache>
                <c:ptCount val="11"/>
                <c:pt idx="0">
                  <c:v>ІІ.20</c:v>
                </c:pt>
                <c:pt idx="1">
                  <c:v>ІІІ.20</c:v>
                </c:pt>
                <c:pt idx="2">
                  <c:v>IV.20</c:v>
                </c:pt>
                <c:pt idx="3">
                  <c:v>І.21</c:v>
                </c:pt>
                <c:pt idx="4">
                  <c:v>ІІ.21</c:v>
                </c:pt>
                <c:pt idx="5">
                  <c:v>ІІІ.21</c:v>
                </c:pt>
                <c:pt idx="6">
                  <c:v>IV.21</c:v>
                </c:pt>
                <c:pt idx="7">
                  <c:v>І.22</c:v>
                </c:pt>
                <c:pt idx="8">
                  <c:v>ІІ.22</c:v>
                </c:pt>
                <c:pt idx="9">
                  <c:v>ІІІ.22</c:v>
                </c:pt>
                <c:pt idx="10">
                  <c:v>IV.22</c:v>
                </c:pt>
              </c:strCache>
            </c:strRef>
          </c:cat>
          <c:val>
            <c:numRef>
              <c:f>'36'!$J$10:$T$10</c:f>
              <c:numCache>
                <c:formatCode>#\ ##0.000</c:formatCode>
                <c:ptCount val="11"/>
                <c:pt idx="0">
                  <c:v>1.2316099999999999</c:v>
                </c:pt>
                <c:pt idx="1">
                  <c:v>1.8414200000000001</c:v>
                </c:pt>
                <c:pt idx="2">
                  <c:v>1.94025</c:v>
                </c:pt>
                <c:pt idx="3">
                  <c:v>1.4831800000000002</c:v>
                </c:pt>
                <c:pt idx="4">
                  <c:v>2.7098200000000001</c:v>
                </c:pt>
                <c:pt idx="5">
                  <c:v>3.6051648059399999</c:v>
                </c:pt>
                <c:pt idx="6">
                  <c:v>2.6844704613900001</c:v>
                </c:pt>
                <c:pt idx="7">
                  <c:v>1.2196598321400001</c:v>
                </c:pt>
                <c:pt idx="8">
                  <c:v>0.34565412393</c:v>
                </c:pt>
                <c:pt idx="9">
                  <c:v>0.46208521527000002</c:v>
                </c:pt>
                <c:pt idx="10">
                  <c:v>2.9419763743899998</c:v>
                </c:pt>
              </c:numCache>
            </c:numRef>
          </c:val>
          <c:extLst>
            <c:ext xmlns:c16="http://schemas.microsoft.com/office/drawing/2014/chart" uri="{C3380CC4-5D6E-409C-BE32-E72D297353CC}">
              <c16:uniqueId val="{00000001-69A8-449D-BC56-474691552590}"/>
            </c:ext>
          </c:extLst>
        </c:ser>
        <c:ser>
          <c:idx val="2"/>
          <c:order val="2"/>
          <c:tx>
            <c:strRef>
              <c:f>'36'!$I$11</c:f>
              <c:strCache>
                <c:ptCount val="1"/>
                <c:pt idx="0">
                  <c:v>Від 2 до 3 років</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'36'!$J$8:$T$8</c:f>
              <c:strCache>
                <c:ptCount val="11"/>
                <c:pt idx="0">
                  <c:v>ІІ.20</c:v>
                </c:pt>
                <c:pt idx="1">
                  <c:v>ІІІ.20</c:v>
                </c:pt>
                <c:pt idx="2">
                  <c:v>IV.20</c:v>
                </c:pt>
                <c:pt idx="3">
                  <c:v>І.21</c:v>
                </c:pt>
                <c:pt idx="4">
                  <c:v>ІІ.21</c:v>
                </c:pt>
                <c:pt idx="5">
                  <c:v>ІІІ.21</c:v>
                </c:pt>
                <c:pt idx="6">
                  <c:v>IV.21</c:v>
                </c:pt>
                <c:pt idx="7">
                  <c:v>І.22</c:v>
                </c:pt>
                <c:pt idx="8">
                  <c:v>ІІ.22</c:v>
                </c:pt>
                <c:pt idx="9">
                  <c:v>ІІІ.22</c:v>
                </c:pt>
                <c:pt idx="10">
                  <c:v>IV.22</c:v>
                </c:pt>
              </c:strCache>
            </c:strRef>
          </c:cat>
          <c:val>
            <c:numRef>
              <c:f>'36'!$J$11:$T$11</c:f>
              <c:numCache>
                <c:formatCode>#\ ##0.000</c:formatCode>
                <c:ptCount val="11"/>
                <c:pt idx="0">
                  <c:v>1.2370000000000001</c:v>
                </c:pt>
                <c:pt idx="1">
                  <c:v>2.0215399999999999</c:v>
                </c:pt>
                <c:pt idx="2">
                  <c:v>4.1469399999999998</c:v>
                </c:pt>
                <c:pt idx="3">
                  <c:v>2.6292399999999998</c:v>
                </c:pt>
                <c:pt idx="4">
                  <c:v>3.2771599999999999</c:v>
                </c:pt>
                <c:pt idx="5">
                  <c:v>3.6037590199</c:v>
                </c:pt>
                <c:pt idx="6">
                  <c:v>3.0548897242000002</c:v>
                </c:pt>
                <c:pt idx="7">
                  <c:v>1.0415599732800001</c:v>
                </c:pt>
                <c:pt idx="8">
                  <c:v>0.43277942517000001</c:v>
                </c:pt>
                <c:pt idx="9">
                  <c:v>0.84629545523000005</c:v>
                </c:pt>
                <c:pt idx="10">
                  <c:v>2.73443776994</c:v>
                </c:pt>
              </c:numCache>
            </c:numRef>
          </c:val>
          <c:extLst>
            <c:ext xmlns:c16="http://schemas.microsoft.com/office/drawing/2014/chart" uri="{C3380CC4-5D6E-409C-BE32-E72D297353CC}">
              <c16:uniqueId val="{00000002-69A8-449D-BC56-474691552590}"/>
            </c:ext>
          </c:extLst>
        </c:ser>
        <c:ser>
          <c:idx val="3"/>
          <c:order val="3"/>
          <c:tx>
            <c:strRef>
              <c:f>'36'!$I$12</c:f>
              <c:strCache>
                <c:ptCount val="1"/>
                <c:pt idx="0">
                  <c:v>Від 3 до 5 років</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'36'!$J$8:$T$8</c:f>
              <c:strCache>
                <c:ptCount val="11"/>
                <c:pt idx="0">
                  <c:v>ІІ.20</c:v>
                </c:pt>
                <c:pt idx="1">
                  <c:v>ІІІ.20</c:v>
                </c:pt>
                <c:pt idx="2">
                  <c:v>IV.20</c:v>
                </c:pt>
                <c:pt idx="3">
                  <c:v>І.21</c:v>
                </c:pt>
                <c:pt idx="4">
                  <c:v>ІІ.21</c:v>
                </c:pt>
                <c:pt idx="5">
                  <c:v>ІІІ.21</c:v>
                </c:pt>
                <c:pt idx="6">
                  <c:v>IV.21</c:v>
                </c:pt>
                <c:pt idx="7">
                  <c:v>І.22</c:v>
                </c:pt>
                <c:pt idx="8">
                  <c:v>ІІ.22</c:v>
                </c:pt>
                <c:pt idx="9">
                  <c:v>ІІІ.22</c:v>
                </c:pt>
                <c:pt idx="10">
                  <c:v>IV.22</c:v>
                </c:pt>
              </c:strCache>
            </c:strRef>
          </c:cat>
          <c:val>
            <c:numRef>
              <c:f>'36'!$J$12:$T$12</c:f>
              <c:numCache>
                <c:formatCode>#\ ##0.000</c:formatCode>
                <c:ptCount val="11"/>
                <c:pt idx="0">
                  <c:v>1.9417500000000001</c:v>
                </c:pt>
                <c:pt idx="1">
                  <c:v>2.4271100000000003</c:v>
                </c:pt>
                <c:pt idx="2">
                  <c:v>2.3860199999999998</c:v>
                </c:pt>
                <c:pt idx="3">
                  <c:v>2.6409000000000002</c:v>
                </c:pt>
                <c:pt idx="4">
                  <c:v>3.7576300000000002</c:v>
                </c:pt>
                <c:pt idx="5">
                  <c:v>4.1876934453399999</c:v>
                </c:pt>
                <c:pt idx="6">
                  <c:v>3.8192972320099998</c:v>
                </c:pt>
                <c:pt idx="7">
                  <c:v>1.88511262089</c:v>
                </c:pt>
                <c:pt idx="8">
                  <c:v>0.66153425643999997</c:v>
                </c:pt>
                <c:pt idx="9">
                  <c:v>1.27227025452</c:v>
                </c:pt>
                <c:pt idx="10">
                  <c:v>1.4304394541600001</c:v>
                </c:pt>
              </c:numCache>
            </c:numRef>
          </c:val>
          <c:extLst>
            <c:ext xmlns:c16="http://schemas.microsoft.com/office/drawing/2014/chart" uri="{C3380CC4-5D6E-409C-BE32-E72D297353CC}">
              <c16:uniqueId val="{00000003-69A8-449D-BC56-474691552590}"/>
            </c:ext>
          </c:extLst>
        </c:ser>
        <c:ser>
          <c:idx val="4"/>
          <c:order val="4"/>
          <c:tx>
            <c:strRef>
              <c:f>'36'!$I$13</c:f>
              <c:strCache>
                <c:ptCount val="1"/>
                <c:pt idx="0">
                  <c:v>Від 5 до 10 років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'36'!$J$8:$T$8</c:f>
              <c:strCache>
                <c:ptCount val="11"/>
                <c:pt idx="0">
                  <c:v>ІІ.20</c:v>
                </c:pt>
                <c:pt idx="1">
                  <c:v>ІІІ.20</c:v>
                </c:pt>
                <c:pt idx="2">
                  <c:v>IV.20</c:v>
                </c:pt>
                <c:pt idx="3">
                  <c:v>І.21</c:v>
                </c:pt>
                <c:pt idx="4">
                  <c:v>ІІ.21</c:v>
                </c:pt>
                <c:pt idx="5">
                  <c:v>ІІІ.21</c:v>
                </c:pt>
                <c:pt idx="6">
                  <c:v>IV.21</c:v>
                </c:pt>
                <c:pt idx="7">
                  <c:v>І.22</c:v>
                </c:pt>
                <c:pt idx="8">
                  <c:v>ІІ.22</c:v>
                </c:pt>
                <c:pt idx="9">
                  <c:v>ІІІ.22</c:v>
                </c:pt>
                <c:pt idx="10">
                  <c:v>IV.22</c:v>
                </c:pt>
              </c:strCache>
            </c:strRef>
          </c:cat>
          <c:val>
            <c:numRef>
              <c:f>'36'!$J$13:$T$13</c:f>
              <c:numCache>
                <c:formatCode>#\ ##0.000</c:formatCode>
                <c:ptCount val="11"/>
                <c:pt idx="0">
                  <c:v>0.11606</c:v>
                </c:pt>
                <c:pt idx="1">
                  <c:v>0.47988999999999998</c:v>
                </c:pt>
                <c:pt idx="2">
                  <c:v>7.5749999999999998E-2</c:v>
                </c:pt>
                <c:pt idx="3">
                  <c:v>0.16163</c:v>
                </c:pt>
                <c:pt idx="4">
                  <c:v>0.6997000000000001</c:v>
                </c:pt>
                <c:pt idx="5">
                  <c:v>0.48420676571999999</c:v>
                </c:pt>
                <c:pt idx="6">
                  <c:v>0.26051264347000003</c:v>
                </c:pt>
                <c:pt idx="7">
                  <c:v>0.17639798668000001</c:v>
                </c:pt>
                <c:pt idx="8">
                  <c:v>1.313218434E-2</c:v>
                </c:pt>
                <c:pt idx="9">
                  <c:v>5.5329958399999999E-3</c:v>
                </c:pt>
                <c:pt idx="10">
                  <c:v>2.548842217E-2</c:v>
                </c:pt>
              </c:numCache>
            </c:numRef>
          </c:val>
          <c:extLst>
            <c:ext xmlns:c16="http://schemas.microsoft.com/office/drawing/2014/chart" uri="{C3380CC4-5D6E-409C-BE32-E72D297353CC}">
              <c16:uniqueId val="{00000004-69A8-449D-BC56-474691552590}"/>
            </c:ext>
          </c:extLst>
        </c:ser>
        <c:ser>
          <c:idx val="5"/>
          <c:order val="5"/>
          <c:tx>
            <c:strRef>
              <c:f>'36'!$I$14</c:f>
              <c:strCache>
                <c:ptCount val="1"/>
                <c:pt idx="0">
                  <c:v>Більше 10 років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'36'!$J$8:$T$8</c:f>
              <c:strCache>
                <c:ptCount val="11"/>
                <c:pt idx="0">
                  <c:v>ІІ.20</c:v>
                </c:pt>
                <c:pt idx="1">
                  <c:v>ІІІ.20</c:v>
                </c:pt>
                <c:pt idx="2">
                  <c:v>IV.20</c:v>
                </c:pt>
                <c:pt idx="3">
                  <c:v>І.21</c:v>
                </c:pt>
                <c:pt idx="4">
                  <c:v>ІІ.21</c:v>
                </c:pt>
                <c:pt idx="5">
                  <c:v>ІІІ.21</c:v>
                </c:pt>
                <c:pt idx="6">
                  <c:v>IV.21</c:v>
                </c:pt>
                <c:pt idx="7">
                  <c:v>І.22</c:v>
                </c:pt>
                <c:pt idx="8">
                  <c:v>ІІ.22</c:v>
                </c:pt>
                <c:pt idx="9">
                  <c:v>ІІІ.22</c:v>
                </c:pt>
                <c:pt idx="10">
                  <c:v>IV.22</c:v>
                </c:pt>
              </c:strCache>
            </c:strRef>
          </c:cat>
          <c:val>
            <c:numRef>
              <c:f>'36'!$J$14:$T$14</c:f>
              <c:numCache>
                <c:formatCode>#\ ##0.000</c:formatCode>
                <c:ptCount val="11"/>
                <c:pt idx="0">
                  <c:v>0.33244000000000001</c:v>
                </c:pt>
                <c:pt idx="1">
                  <c:v>0.46111000000000002</c:v>
                </c:pt>
                <c:pt idx="2">
                  <c:v>0.22065000000000001</c:v>
                </c:pt>
                <c:pt idx="3">
                  <c:v>2.1760000000000002E-2</c:v>
                </c:pt>
                <c:pt idx="4">
                  <c:v>4.2759999999999999E-2</c:v>
                </c:pt>
                <c:pt idx="5">
                  <c:v>3.908E-3</c:v>
                </c:pt>
                <c:pt idx="6">
                  <c:v>3.9060000000000002E-3</c:v>
                </c:pt>
                <c:pt idx="7">
                  <c:v>2.5899999999999999E-3</c:v>
                </c:pt>
                <c:pt idx="8">
                  <c:v>0</c:v>
                </c:pt>
                <c:pt idx="9">
                  <c:v>0</c:v>
                </c:pt>
                <c:pt idx="10">
                  <c:v>0</c:v>
                </c:pt>
              </c:numCache>
            </c:numRef>
          </c:val>
          <c:extLst>
            <c:ext xmlns:c16="http://schemas.microsoft.com/office/drawing/2014/chart" uri="{C3380CC4-5D6E-409C-BE32-E72D297353CC}">
              <c16:uniqueId val="{00000005-69A8-449D-BC56-474691552590}"/>
            </c:ext>
          </c:extLst>
        </c:ser>
        <c:dLbls>
          <c:showLegendKey val="0"/>
          <c:showVal val="0"/>
          <c:showCatName val="0"/>
          <c:showSerName val="0"/>
          <c:showPercent val="0"/>
          <c:showBubbleSize val="0"/>
        </c:dLbls>
        <c:gapWidth val="50"/>
        <c:overlap val="100"/>
        <c:axId val="249143808"/>
        <c:axId val="249138816"/>
      </c:barChart>
      <c:catAx>
        <c:axId val="24914380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9138816"/>
        <c:crosses val="autoZero"/>
        <c:auto val="1"/>
        <c:lblAlgn val="ctr"/>
        <c:lblOffset val="100"/>
        <c:noMultiLvlLbl val="0"/>
      </c:catAx>
      <c:valAx>
        <c:axId val="2491388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914380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006506115137481E-2"/>
          <c:y val="0.84271300498414003"/>
          <c:w val="0.92418217122384938"/>
          <c:h val="0.1572869950158599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7870404631829E-2"/>
          <c:y val="5.1527219567195727E-2"/>
          <c:w val="0.88206314053657009"/>
          <c:h val="0.71193345100547256"/>
        </c:manualLayout>
      </c:layout>
      <c:barChart>
        <c:barDir val="col"/>
        <c:grouping val="stacked"/>
        <c:varyColors val="0"/>
        <c:ser>
          <c:idx val="0"/>
          <c:order val="0"/>
          <c:tx>
            <c:strRef>
              <c:f>'36'!$H$9</c:f>
              <c:strCache>
                <c:ptCount val="1"/>
                <c:pt idx="0">
                  <c:v>Up to 1 year</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'36'!$J$7:$T$7</c:f>
              <c:strCache>
                <c:ptCount val="11"/>
                <c:pt idx="0">
                  <c:v>Q2.20</c:v>
                </c:pt>
                <c:pt idx="1">
                  <c:v>Q3.20</c:v>
                </c:pt>
                <c:pt idx="2">
                  <c:v>Q4.20</c:v>
                </c:pt>
                <c:pt idx="3">
                  <c:v>Q1.21</c:v>
                </c:pt>
                <c:pt idx="4">
                  <c:v>Q2.21</c:v>
                </c:pt>
                <c:pt idx="5">
                  <c:v>Q3.21</c:v>
                </c:pt>
                <c:pt idx="6">
                  <c:v>Q4.21</c:v>
                </c:pt>
                <c:pt idx="7">
                  <c:v>Q1.22</c:v>
                </c:pt>
                <c:pt idx="8">
                  <c:v>Q2.22</c:v>
                </c:pt>
                <c:pt idx="9">
                  <c:v>Q3.22</c:v>
                </c:pt>
                <c:pt idx="10">
                  <c:v>Q4.22</c:v>
                </c:pt>
              </c:strCache>
            </c:strRef>
          </c:cat>
          <c:val>
            <c:numRef>
              <c:f>'36'!$J$9:$T$9</c:f>
              <c:numCache>
                <c:formatCode>#\ ##0.000</c:formatCode>
                <c:ptCount val="11"/>
                <c:pt idx="0">
                  <c:v>0.36377999999999999</c:v>
                </c:pt>
                <c:pt idx="1">
                  <c:v>0.39729000000000003</c:v>
                </c:pt>
                <c:pt idx="2">
                  <c:v>0.65858000000000005</c:v>
                </c:pt>
                <c:pt idx="3">
                  <c:v>0.33309</c:v>
                </c:pt>
                <c:pt idx="4">
                  <c:v>0.53583000000000003</c:v>
                </c:pt>
                <c:pt idx="5">
                  <c:v>0.62592812985000001</c:v>
                </c:pt>
                <c:pt idx="6">
                  <c:v>0.79119655594000005</c:v>
                </c:pt>
                <c:pt idx="7">
                  <c:v>0.21849423254</c:v>
                </c:pt>
                <c:pt idx="8">
                  <c:v>0.11824263504</c:v>
                </c:pt>
                <c:pt idx="9">
                  <c:v>0.28768573939999997</c:v>
                </c:pt>
                <c:pt idx="10">
                  <c:v>0.25433569828000002</c:v>
                </c:pt>
              </c:numCache>
            </c:numRef>
          </c:val>
          <c:extLst>
            <c:ext xmlns:c16="http://schemas.microsoft.com/office/drawing/2014/chart" uri="{C3380CC4-5D6E-409C-BE32-E72D297353CC}">
              <c16:uniqueId val="{00000000-5790-4786-AA1E-BB6512F46216}"/>
            </c:ext>
          </c:extLst>
        </c:ser>
        <c:ser>
          <c:idx val="1"/>
          <c:order val="1"/>
          <c:tx>
            <c:strRef>
              <c:f>'36'!$H$10</c:f>
              <c:strCache>
                <c:ptCount val="1"/>
                <c:pt idx="0">
                  <c:v>From 1 to 2 years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'36'!$J$7:$T$7</c:f>
              <c:strCache>
                <c:ptCount val="11"/>
                <c:pt idx="0">
                  <c:v>Q2.20</c:v>
                </c:pt>
                <c:pt idx="1">
                  <c:v>Q3.20</c:v>
                </c:pt>
                <c:pt idx="2">
                  <c:v>Q4.20</c:v>
                </c:pt>
                <c:pt idx="3">
                  <c:v>Q1.21</c:v>
                </c:pt>
                <c:pt idx="4">
                  <c:v>Q2.21</c:v>
                </c:pt>
                <c:pt idx="5">
                  <c:v>Q3.21</c:v>
                </c:pt>
                <c:pt idx="6">
                  <c:v>Q4.21</c:v>
                </c:pt>
                <c:pt idx="7">
                  <c:v>Q1.22</c:v>
                </c:pt>
                <c:pt idx="8">
                  <c:v>Q2.22</c:v>
                </c:pt>
                <c:pt idx="9">
                  <c:v>Q3.22</c:v>
                </c:pt>
                <c:pt idx="10">
                  <c:v>Q4.22</c:v>
                </c:pt>
              </c:strCache>
            </c:strRef>
          </c:cat>
          <c:val>
            <c:numRef>
              <c:f>'36'!$J$10:$T$10</c:f>
              <c:numCache>
                <c:formatCode>#\ ##0.000</c:formatCode>
                <c:ptCount val="11"/>
                <c:pt idx="0">
                  <c:v>1.2316099999999999</c:v>
                </c:pt>
                <c:pt idx="1">
                  <c:v>1.8414200000000001</c:v>
                </c:pt>
                <c:pt idx="2">
                  <c:v>1.94025</c:v>
                </c:pt>
                <c:pt idx="3">
                  <c:v>1.4831800000000002</c:v>
                </c:pt>
                <c:pt idx="4">
                  <c:v>2.7098200000000001</c:v>
                </c:pt>
                <c:pt idx="5">
                  <c:v>3.6051648059399999</c:v>
                </c:pt>
                <c:pt idx="6">
                  <c:v>2.6844704613900001</c:v>
                </c:pt>
                <c:pt idx="7">
                  <c:v>1.2196598321400001</c:v>
                </c:pt>
                <c:pt idx="8">
                  <c:v>0.34565412393</c:v>
                </c:pt>
                <c:pt idx="9">
                  <c:v>0.46208521527000002</c:v>
                </c:pt>
                <c:pt idx="10">
                  <c:v>2.9419763743899998</c:v>
                </c:pt>
              </c:numCache>
            </c:numRef>
          </c:val>
          <c:extLst>
            <c:ext xmlns:c16="http://schemas.microsoft.com/office/drawing/2014/chart" uri="{C3380CC4-5D6E-409C-BE32-E72D297353CC}">
              <c16:uniqueId val="{00000001-5790-4786-AA1E-BB6512F46216}"/>
            </c:ext>
          </c:extLst>
        </c:ser>
        <c:ser>
          <c:idx val="2"/>
          <c:order val="2"/>
          <c:tx>
            <c:strRef>
              <c:f>'36'!$H$11</c:f>
              <c:strCache>
                <c:ptCount val="1"/>
                <c:pt idx="0">
                  <c:v>From 2 to 3 years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'36'!$J$7:$T$7</c:f>
              <c:strCache>
                <c:ptCount val="11"/>
                <c:pt idx="0">
                  <c:v>Q2.20</c:v>
                </c:pt>
                <c:pt idx="1">
                  <c:v>Q3.20</c:v>
                </c:pt>
                <c:pt idx="2">
                  <c:v>Q4.20</c:v>
                </c:pt>
                <c:pt idx="3">
                  <c:v>Q1.21</c:v>
                </c:pt>
                <c:pt idx="4">
                  <c:v>Q2.21</c:v>
                </c:pt>
                <c:pt idx="5">
                  <c:v>Q3.21</c:v>
                </c:pt>
                <c:pt idx="6">
                  <c:v>Q4.21</c:v>
                </c:pt>
                <c:pt idx="7">
                  <c:v>Q1.22</c:v>
                </c:pt>
                <c:pt idx="8">
                  <c:v>Q2.22</c:v>
                </c:pt>
                <c:pt idx="9">
                  <c:v>Q3.22</c:v>
                </c:pt>
                <c:pt idx="10">
                  <c:v>Q4.22</c:v>
                </c:pt>
              </c:strCache>
            </c:strRef>
          </c:cat>
          <c:val>
            <c:numRef>
              <c:f>'36'!$J$11:$T$11</c:f>
              <c:numCache>
                <c:formatCode>#\ ##0.000</c:formatCode>
                <c:ptCount val="11"/>
                <c:pt idx="0">
                  <c:v>1.2370000000000001</c:v>
                </c:pt>
                <c:pt idx="1">
                  <c:v>2.0215399999999999</c:v>
                </c:pt>
                <c:pt idx="2">
                  <c:v>4.1469399999999998</c:v>
                </c:pt>
                <c:pt idx="3">
                  <c:v>2.6292399999999998</c:v>
                </c:pt>
                <c:pt idx="4">
                  <c:v>3.2771599999999999</c:v>
                </c:pt>
                <c:pt idx="5">
                  <c:v>3.6037590199</c:v>
                </c:pt>
                <c:pt idx="6">
                  <c:v>3.0548897242000002</c:v>
                </c:pt>
                <c:pt idx="7">
                  <c:v>1.0415599732800001</c:v>
                </c:pt>
                <c:pt idx="8">
                  <c:v>0.43277942517000001</c:v>
                </c:pt>
                <c:pt idx="9">
                  <c:v>0.84629545523000005</c:v>
                </c:pt>
                <c:pt idx="10">
                  <c:v>2.73443776994</c:v>
                </c:pt>
              </c:numCache>
            </c:numRef>
          </c:val>
          <c:extLst>
            <c:ext xmlns:c16="http://schemas.microsoft.com/office/drawing/2014/chart" uri="{C3380CC4-5D6E-409C-BE32-E72D297353CC}">
              <c16:uniqueId val="{00000002-5790-4786-AA1E-BB6512F46216}"/>
            </c:ext>
          </c:extLst>
        </c:ser>
        <c:ser>
          <c:idx val="3"/>
          <c:order val="3"/>
          <c:tx>
            <c:strRef>
              <c:f>'36'!$H$12</c:f>
              <c:strCache>
                <c:ptCount val="1"/>
                <c:pt idx="0">
                  <c:v>From 3 to 5 years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'36'!$J$7:$T$7</c:f>
              <c:strCache>
                <c:ptCount val="11"/>
                <c:pt idx="0">
                  <c:v>Q2.20</c:v>
                </c:pt>
                <c:pt idx="1">
                  <c:v>Q3.20</c:v>
                </c:pt>
                <c:pt idx="2">
                  <c:v>Q4.20</c:v>
                </c:pt>
                <c:pt idx="3">
                  <c:v>Q1.21</c:v>
                </c:pt>
                <c:pt idx="4">
                  <c:v>Q2.21</c:v>
                </c:pt>
                <c:pt idx="5">
                  <c:v>Q3.21</c:v>
                </c:pt>
                <c:pt idx="6">
                  <c:v>Q4.21</c:v>
                </c:pt>
                <c:pt idx="7">
                  <c:v>Q1.22</c:v>
                </c:pt>
                <c:pt idx="8">
                  <c:v>Q2.22</c:v>
                </c:pt>
                <c:pt idx="9">
                  <c:v>Q3.22</c:v>
                </c:pt>
                <c:pt idx="10">
                  <c:v>Q4.22</c:v>
                </c:pt>
              </c:strCache>
            </c:strRef>
          </c:cat>
          <c:val>
            <c:numRef>
              <c:f>'36'!$J$12:$T$12</c:f>
              <c:numCache>
                <c:formatCode>#\ ##0.000</c:formatCode>
                <c:ptCount val="11"/>
                <c:pt idx="0">
                  <c:v>1.9417500000000001</c:v>
                </c:pt>
                <c:pt idx="1">
                  <c:v>2.4271100000000003</c:v>
                </c:pt>
                <c:pt idx="2">
                  <c:v>2.3860199999999998</c:v>
                </c:pt>
                <c:pt idx="3">
                  <c:v>2.6409000000000002</c:v>
                </c:pt>
                <c:pt idx="4">
                  <c:v>3.7576300000000002</c:v>
                </c:pt>
                <c:pt idx="5">
                  <c:v>4.1876934453399999</c:v>
                </c:pt>
                <c:pt idx="6">
                  <c:v>3.8192972320099998</c:v>
                </c:pt>
                <c:pt idx="7">
                  <c:v>1.88511262089</c:v>
                </c:pt>
                <c:pt idx="8">
                  <c:v>0.66153425643999997</c:v>
                </c:pt>
                <c:pt idx="9">
                  <c:v>1.27227025452</c:v>
                </c:pt>
                <c:pt idx="10">
                  <c:v>1.4304394541600001</c:v>
                </c:pt>
              </c:numCache>
            </c:numRef>
          </c:val>
          <c:extLst>
            <c:ext xmlns:c16="http://schemas.microsoft.com/office/drawing/2014/chart" uri="{C3380CC4-5D6E-409C-BE32-E72D297353CC}">
              <c16:uniqueId val="{00000003-5790-4786-AA1E-BB6512F46216}"/>
            </c:ext>
          </c:extLst>
        </c:ser>
        <c:ser>
          <c:idx val="4"/>
          <c:order val="4"/>
          <c:tx>
            <c:strRef>
              <c:f>'36'!$H$13</c:f>
              <c:strCache>
                <c:ptCount val="1"/>
                <c:pt idx="0">
                  <c:v>From 5 to 10 years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'36'!$J$7:$T$7</c:f>
              <c:strCache>
                <c:ptCount val="11"/>
                <c:pt idx="0">
                  <c:v>Q2.20</c:v>
                </c:pt>
                <c:pt idx="1">
                  <c:v>Q3.20</c:v>
                </c:pt>
                <c:pt idx="2">
                  <c:v>Q4.20</c:v>
                </c:pt>
                <c:pt idx="3">
                  <c:v>Q1.21</c:v>
                </c:pt>
                <c:pt idx="4">
                  <c:v>Q2.21</c:v>
                </c:pt>
                <c:pt idx="5">
                  <c:v>Q3.21</c:v>
                </c:pt>
                <c:pt idx="6">
                  <c:v>Q4.21</c:v>
                </c:pt>
                <c:pt idx="7">
                  <c:v>Q1.22</c:v>
                </c:pt>
                <c:pt idx="8">
                  <c:v>Q2.22</c:v>
                </c:pt>
                <c:pt idx="9">
                  <c:v>Q3.22</c:v>
                </c:pt>
                <c:pt idx="10">
                  <c:v>Q4.22</c:v>
                </c:pt>
              </c:strCache>
            </c:strRef>
          </c:cat>
          <c:val>
            <c:numRef>
              <c:f>'36'!$J$13:$T$13</c:f>
              <c:numCache>
                <c:formatCode>#\ ##0.000</c:formatCode>
                <c:ptCount val="11"/>
                <c:pt idx="0">
                  <c:v>0.11606</c:v>
                </c:pt>
                <c:pt idx="1">
                  <c:v>0.47988999999999998</c:v>
                </c:pt>
                <c:pt idx="2">
                  <c:v>7.5749999999999998E-2</c:v>
                </c:pt>
                <c:pt idx="3">
                  <c:v>0.16163</c:v>
                </c:pt>
                <c:pt idx="4">
                  <c:v>0.6997000000000001</c:v>
                </c:pt>
                <c:pt idx="5">
                  <c:v>0.48420676571999999</c:v>
                </c:pt>
                <c:pt idx="6">
                  <c:v>0.26051264347000003</c:v>
                </c:pt>
                <c:pt idx="7">
                  <c:v>0.17639798668000001</c:v>
                </c:pt>
                <c:pt idx="8">
                  <c:v>1.313218434E-2</c:v>
                </c:pt>
                <c:pt idx="9">
                  <c:v>5.5329958399999999E-3</c:v>
                </c:pt>
                <c:pt idx="10">
                  <c:v>2.548842217E-2</c:v>
                </c:pt>
              </c:numCache>
            </c:numRef>
          </c:val>
          <c:extLst>
            <c:ext xmlns:c16="http://schemas.microsoft.com/office/drawing/2014/chart" uri="{C3380CC4-5D6E-409C-BE32-E72D297353CC}">
              <c16:uniqueId val="{00000004-5790-4786-AA1E-BB6512F46216}"/>
            </c:ext>
          </c:extLst>
        </c:ser>
        <c:ser>
          <c:idx val="5"/>
          <c:order val="5"/>
          <c:tx>
            <c:strRef>
              <c:f>'36'!$H$14</c:f>
              <c:strCache>
                <c:ptCount val="1"/>
                <c:pt idx="0">
                  <c:v>Over 10 years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'36'!$J$7:$T$7</c:f>
              <c:strCache>
                <c:ptCount val="11"/>
                <c:pt idx="0">
                  <c:v>Q2.20</c:v>
                </c:pt>
                <c:pt idx="1">
                  <c:v>Q3.20</c:v>
                </c:pt>
                <c:pt idx="2">
                  <c:v>Q4.20</c:v>
                </c:pt>
                <c:pt idx="3">
                  <c:v>Q1.21</c:v>
                </c:pt>
                <c:pt idx="4">
                  <c:v>Q2.21</c:v>
                </c:pt>
                <c:pt idx="5">
                  <c:v>Q3.21</c:v>
                </c:pt>
                <c:pt idx="6">
                  <c:v>Q4.21</c:v>
                </c:pt>
                <c:pt idx="7">
                  <c:v>Q1.22</c:v>
                </c:pt>
                <c:pt idx="8">
                  <c:v>Q2.22</c:v>
                </c:pt>
                <c:pt idx="9">
                  <c:v>Q3.22</c:v>
                </c:pt>
                <c:pt idx="10">
                  <c:v>Q4.22</c:v>
                </c:pt>
              </c:strCache>
            </c:strRef>
          </c:cat>
          <c:val>
            <c:numRef>
              <c:f>'36'!$J$14:$T$14</c:f>
              <c:numCache>
                <c:formatCode>#\ ##0.000</c:formatCode>
                <c:ptCount val="11"/>
                <c:pt idx="0">
                  <c:v>0.33244000000000001</c:v>
                </c:pt>
                <c:pt idx="1">
                  <c:v>0.46111000000000002</c:v>
                </c:pt>
                <c:pt idx="2">
                  <c:v>0.22065000000000001</c:v>
                </c:pt>
                <c:pt idx="3">
                  <c:v>2.1760000000000002E-2</c:v>
                </c:pt>
                <c:pt idx="4">
                  <c:v>4.2759999999999999E-2</c:v>
                </c:pt>
                <c:pt idx="5">
                  <c:v>3.908E-3</c:v>
                </c:pt>
                <c:pt idx="6">
                  <c:v>3.9060000000000002E-3</c:v>
                </c:pt>
                <c:pt idx="7">
                  <c:v>2.5899999999999999E-3</c:v>
                </c:pt>
                <c:pt idx="8">
                  <c:v>0</c:v>
                </c:pt>
                <c:pt idx="9">
                  <c:v>0</c:v>
                </c:pt>
                <c:pt idx="10">
                  <c:v>0</c:v>
                </c:pt>
              </c:numCache>
            </c:numRef>
          </c:val>
          <c:extLst>
            <c:ext xmlns:c16="http://schemas.microsoft.com/office/drawing/2014/chart" uri="{C3380CC4-5D6E-409C-BE32-E72D297353CC}">
              <c16:uniqueId val="{00000005-5790-4786-AA1E-BB6512F46216}"/>
            </c:ext>
          </c:extLst>
        </c:ser>
        <c:dLbls>
          <c:showLegendKey val="0"/>
          <c:showVal val="0"/>
          <c:showCatName val="0"/>
          <c:showSerName val="0"/>
          <c:showPercent val="0"/>
          <c:showBubbleSize val="0"/>
        </c:dLbls>
        <c:gapWidth val="50"/>
        <c:overlap val="100"/>
        <c:axId val="249143808"/>
        <c:axId val="249138816"/>
      </c:barChart>
      <c:catAx>
        <c:axId val="24914380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9138816"/>
        <c:crosses val="autoZero"/>
        <c:auto val="1"/>
        <c:lblAlgn val="ctr"/>
        <c:lblOffset val="100"/>
        <c:noMultiLvlLbl val="0"/>
      </c:catAx>
      <c:valAx>
        <c:axId val="2491388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914380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006506115137481E-2"/>
          <c:y val="0.84271300498414003"/>
          <c:w val="0.92418217122384938"/>
          <c:h val="0.1572869950158599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23283685924798E-2"/>
          <c:y val="5.3999990655015893E-2"/>
          <c:w val="0.85554121999810262"/>
          <c:h val="0.76749471878606579"/>
        </c:manualLayout>
      </c:layout>
      <c:barChart>
        <c:barDir val="col"/>
        <c:grouping val="stacked"/>
        <c:varyColors val="0"/>
        <c:ser>
          <c:idx val="0"/>
          <c:order val="0"/>
          <c:tx>
            <c:strRef>
              <c:f>'37'!$H$11</c:f>
              <c:strCache>
                <c:ptCount val="1"/>
                <c:pt idx="0">
                  <c:v>Прибуток</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'37'!$I$10:$X$10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'37'!$I$11:$X$11</c:f>
              <c:numCache>
                <c:formatCode>#\ ##0.0</c:formatCode>
                <c:ptCount val="16"/>
                <c:pt idx="0">
                  <c:v>0.87</c:v>
                </c:pt>
                <c:pt idx="1">
                  <c:v>1.72</c:v>
                </c:pt>
                <c:pt idx="2">
                  <c:v>3.51</c:v>
                </c:pt>
                <c:pt idx="3">
                  <c:v>3.18</c:v>
                </c:pt>
                <c:pt idx="4">
                  <c:v>0.87</c:v>
                </c:pt>
                <c:pt idx="5">
                  <c:v>2.25</c:v>
                </c:pt>
                <c:pt idx="6">
                  <c:v>3.36</c:v>
                </c:pt>
                <c:pt idx="7">
                  <c:v>4.01</c:v>
                </c:pt>
                <c:pt idx="8">
                  <c:v>1.46</c:v>
                </c:pt>
                <c:pt idx="9">
                  <c:v>2.83</c:v>
                </c:pt>
                <c:pt idx="10">
                  <c:v>5.82</c:v>
                </c:pt>
                <c:pt idx="11">
                  <c:v>4.4473524630399996</c:v>
                </c:pt>
                <c:pt idx="12">
                  <c:v>1.29381827788</c:v>
                </c:pt>
                <c:pt idx="13">
                  <c:v>2.61550520676</c:v>
                </c:pt>
                <c:pt idx="14">
                  <c:v>4.8562093586400001</c:v>
                </c:pt>
                <c:pt idx="15">
                  <c:v>4.9804996711299996</c:v>
                </c:pt>
              </c:numCache>
            </c:numRef>
          </c:val>
          <c:extLst>
            <c:ext xmlns:c16="http://schemas.microsoft.com/office/drawing/2014/chart" uri="{C3380CC4-5D6E-409C-BE32-E72D297353CC}">
              <c16:uniqueId val="{00000000-445A-4EA0-9E7B-C6B63E2059BB}"/>
            </c:ext>
          </c:extLst>
        </c:ser>
        <c:ser>
          <c:idx val="1"/>
          <c:order val="1"/>
          <c:tx>
            <c:strRef>
              <c:f>'37'!$H$12</c:f>
              <c:strCache>
                <c:ptCount val="1"/>
                <c:pt idx="0">
                  <c:v>Збиток</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'37'!$I$10:$X$10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'37'!$I$12:$X$12</c:f>
              <c:numCache>
                <c:formatCode>#\ ##0.0</c:formatCode>
                <c:ptCount val="16"/>
                <c:pt idx="0">
                  <c:v>-0.3</c:v>
                </c:pt>
                <c:pt idx="1">
                  <c:v>-0.42</c:v>
                </c:pt>
                <c:pt idx="2">
                  <c:v>-0.41</c:v>
                </c:pt>
                <c:pt idx="3">
                  <c:v>-1.19</c:v>
                </c:pt>
                <c:pt idx="4">
                  <c:v>-0.91</c:v>
                </c:pt>
                <c:pt idx="5">
                  <c:v>-0.85</c:v>
                </c:pt>
                <c:pt idx="6">
                  <c:v>-0.93</c:v>
                </c:pt>
                <c:pt idx="7">
                  <c:v>-1.42</c:v>
                </c:pt>
                <c:pt idx="8">
                  <c:v>-0.31</c:v>
                </c:pt>
                <c:pt idx="9">
                  <c:v>-0.49</c:v>
                </c:pt>
                <c:pt idx="10">
                  <c:v>-0.77</c:v>
                </c:pt>
                <c:pt idx="11">
                  <c:v>-1.58101011719</c:v>
                </c:pt>
                <c:pt idx="12">
                  <c:v>-1.7351773153500001</c:v>
                </c:pt>
                <c:pt idx="13">
                  <c:v>-2.51012745904</c:v>
                </c:pt>
                <c:pt idx="14">
                  <c:v>-2.6969415216399999</c:v>
                </c:pt>
                <c:pt idx="15">
                  <c:v>-3.1615931329400002</c:v>
                </c:pt>
              </c:numCache>
            </c:numRef>
          </c:val>
          <c:extLst>
            <c:ext xmlns:c16="http://schemas.microsoft.com/office/drawing/2014/chart" uri="{C3380CC4-5D6E-409C-BE32-E72D297353CC}">
              <c16:uniqueId val="{00000001-445A-4EA0-9E7B-C6B63E2059BB}"/>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tickLblSkip val="3"/>
        <c:noMultiLvlLbl val="0"/>
      </c:catAx>
      <c:valAx>
        <c:axId val="16955856"/>
        <c:scaling>
          <c:orientation val="minMax"/>
          <c:min val="-4"/>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670314152407349"/>
          <c:w val="0.99773361161180152"/>
          <c:h val="9.8901081785743403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72643512921877E-2"/>
          <c:y val="5.3999990655015893E-2"/>
          <c:w val="0.85983990590387815"/>
          <c:h val="0.77408812423844864"/>
        </c:manualLayout>
      </c:layout>
      <c:barChart>
        <c:barDir val="col"/>
        <c:grouping val="stacked"/>
        <c:varyColors val="0"/>
        <c:ser>
          <c:idx val="0"/>
          <c:order val="0"/>
          <c:tx>
            <c:strRef>
              <c:f>'37'!$G$11</c:f>
              <c:strCache>
                <c:ptCount val="1"/>
                <c:pt idx="0">
                  <c:v>Profit</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'37'!$I$9:$X$9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'37'!$I$11:$X$11</c:f>
              <c:numCache>
                <c:formatCode>#\ ##0.0</c:formatCode>
                <c:ptCount val="16"/>
                <c:pt idx="0">
                  <c:v>0.87</c:v>
                </c:pt>
                <c:pt idx="1">
                  <c:v>1.72</c:v>
                </c:pt>
                <c:pt idx="2">
                  <c:v>3.51</c:v>
                </c:pt>
                <c:pt idx="3">
                  <c:v>3.18</c:v>
                </c:pt>
                <c:pt idx="4">
                  <c:v>0.87</c:v>
                </c:pt>
                <c:pt idx="5">
                  <c:v>2.25</c:v>
                </c:pt>
                <c:pt idx="6">
                  <c:v>3.36</c:v>
                </c:pt>
                <c:pt idx="7">
                  <c:v>4.01</c:v>
                </c:pt>
                <c:pt idx="8">
                  <c:v>1.46</c:v>
                </c:pt>
                <c:pt idx="9">
                  <c:v>2.83</c:v>
                </c:pt>
                <c:pt idx="10">
                  <c:v>5.82</c:v>
                </c:pt>
                <c:pt idx="11">
                  <c:v>4.4473524630399996</c:v>
                </c:pt>
                <c:pt idx="12">
                  <c:v>1.29381827788</c:v>
                </c:pt>
                <c:pt idx="13">
                  <c:v>2.61550520676</c:v>
                </c:pt>
                <c:pt idx="14">
                  <c:v>4.8562093586400001</c:v>
                </c:pt>
                <c:pt idx="15">
                  <c:v>4.9804996711299996</c:v>
                </c:pt>
              </c:numCache>
            </c:numRef>
          </c:val>
          <c:extLst>
            <c:ext xmlns:c16="http://schemas.microsoft.com/office/drawing/2014/chart" uri="{C3380CC4-5D6E-409C-BE32-E72D297353CC}">
              <c16:uniqueId val="{00000000-1CE0-4659-BF84-0C762F163C07}"/>
            </c:ext>
          </c:extLst>
        </c:ser>
        <c:ser>
          <c:idx val="1"/>
          <c:order val="1"/>
          <c:tx>
            <c:strRef>
              <c:f>'37'!$G$12</c:f>
              <c:strCache>
                <c:ptCount val="1"/>
                <c:pt idx="0">
                  <c:v>Loss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'37'!$I$9:$X$9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'37'!$I$12:$X$12</c:f>
              <c:numCache>
                <c:formatCode>#\ ##0.0</c:formatCode>
                <c:ptCount val="16"/>
                <c:pt idx="0">
                  <c:v>-0.3</c:v>
                </c:pt>
                <c:pt idx="1">
                  <c:v>-0.42</c:v>
                </c:pt>
                <c:pt idx="2">
                  <c:v>-0.41</c:v>
                </c:pt>
                <c:pt idx="3">
                  <c:v>-1.19</c:v>
                </c:pt>
                <c:pt idx="4">
                  <c:v>-0.91</c:v>
                </c:pt>
                <c:pt idx="5">
                  <c:v>-0.85</c:v>
                </c:pt>
                <c:pt idx="6">
                  <c:v>-0.93</c:v>
                </c:pt>
                <c:pt idx="7">
                  <c:v>-1.42</c:v>
                </c:pt>
                <c:pt idx="8">
                  <c:v>-0.31</c:v>
                </c:pt>
                <c:pt idx="9">
                  <c:v>-0.49</c:v>
                </c:pt>
                <c:pt idx="10">
                  <c:v>-0.77</c:v>
                </c:pt>
                <c:pt idx="11">
                  <c:v>-1.58101011719</c:v>
                </c:pt>
                <c:pt idx="12">
                  <c:v>-1.7351773153500001</c:v>
                </c:pt>
                <c:pt idx="13">
                  <c:v>-2.51012745904</c:v>
                </c:pt>
                <c:pt idx="14">
                  <c:v>-2.6969415216399999</c:v>
                </c:pt>
                <c:pt idx="15">
                  <c:v>-3.1615931329400002</c:v>
                </c:pt>
              </c:numCache>
            </c:numRef>
          </c:val>
          <c:extLst>
            <c:ext xmlns:c16="http://schemas.microsoft.com/office/drawing/2014/chart" uri="{C3380CC4-5D6E-409C-BE32-E72D297353CC}">
              <c16:uniqueId val="{00000001-1CE0-4659-BF84-0C762F163C07}"/>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tickLblSkip val="3"/>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majorUnit val="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7.7352033123519485E-4"/>
          <c:y val="0.90329654697645634"/>
          <c:w val="0.99922647966876477"/>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9974058380414317"/>
        </c:manualLayout>
      </c:layout>
      <c:barChart>
        <c:barDir val="col"/>
        <c:grouping val="clustered"/>
        <c:varyColors val="0"/>
        <c:ser>
          <c:idx val="0"/>
          <c:order val="0"/>
          <c:tx>
            <c:strRef>
              <c:f>'38'!$I$11</c:f>
              <c:strCache>
                <c:ptCount val="1"/>
                <c:pt idx="0">
                  <c:v>Чистий фінансовий результат, млрд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'38'!$J$10:$Y$10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'38'!$J$11:$Y$11</c:f>
              <c:numCache>
                <c:formatCode>0.0</c:formatCode>
                <c:ptCount val="16"/>
                <c:pt idx="0">
                  <c:v>0.56999999999999995</c:v>
                </c:pt>
                <c:pt idx="1">
                  <c:v>1.29</c:v>
                </c:pt>
                <c:pt idx="2">
                  <c:v>3.1</c:v>
                </c:pt>
                <c:pt idx="3">
                  <c:v>1.99</c:v>
                </c:pt>
                <c:pt idx="4">
                  <c:v>-0.04</c:v>
                </c:pt>
                <c:pt idx="5">
                  <c:v>1.41</c:v>
                </c:pt>
                <c:pt idx="6">
                  <c:v>2.4300000000000002</c:v>
                </c:pt>
                <c:pt idx="7">
                  <c:v>2.59</c:v>
                </c:pt>
                <c:pt idx="8">
                  <c:v>1.1499999999999999</c:v>
                </c:pt>
                <c:pt idx="9">
                  <c:v>2.34</c:v>
                </c:pt>
                <c:pt idx="10">
                  <c:v>5.0599999999999996</c:v>
                </c:pt>
                <c:pt idx="11">
                  <c:v>2.8663423458499997</c:v>
                </c:pt>
                <c:pt idx="12">
                  <c:v>-0.44135903747000005</c:v>
                </c:pt>
                <c:pt idx="13" formatCode="0.000">
                  <c:v>0.10537774771999997</c:v>
                </c:pt>
                <c:pt idx="14" formatCode="0.000">
                  <c:v>2.1592678370000002</c:v>
                </c:pt>
                <c:pt idx="15" formatCode="0.000">
                  <c:v>1.8189065381899994</c:v>
                </c:pt>
              </c:numCache>
            </c:numRef>
          </c:val>
          <c:extLst>
            <c:ext xmlns:c16="http://schemas.microsoft.com/office/drawing/2014/chart" uri="{C3380CC4-5D6E-409C-BE32-E72D297353CC}">
              <c16:uniqueId val="{00000000-92E4-49DE-BAED-A727CEDA61F1}"/>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'38'!$I$12</c:f>
              <c:strCache>
                <c:ptCount val="1"/>
                <c:pt idx="0">
                  <c:v>ROA (п. ш.)</c:v>
                </c:pt>
              </c:strCache>
            </c:strRef>
          </c:tx>
          <c:spPr>
            <a:ln w="25400" cap="rnd">
              <a:solidFill>
                <a:srgbClr val="057D46"/>
              </a:solidFill>
              <a:round/>
            </a:ln>
            <a:effectLst/>
            <a:extLst/>
          </c:spPr>
          <c:marker>
            <c:symbol val="none"/>
          </c:marker>
          <c:dPt>
            <c:idx val="0"/>
            <c:marker>
              <c:symbol val="none"/>
            </c:marker>
            <c:bubble3D val="0"/>
            <c:spPr>
              <a:ln w="25400" cap="rnd">
                <a:solidFill>
                  <a:srgbClr val="057D46"/>
                </a:solidFill>
                <a:round/>
              </a:ln>
              <a:effectLst/>
              <a:extLst/>
            </c:spPr>
            <c:extLst>
              <c:ext xmlns:c16="http://schemas.microsoft.com/office/drawing/2014/chart" uri="{C3380CC4-5D6E-409C-BE32-E72D297353CC}">
                <c16:uniqueId val="{00000002-92E4-49DE-BAED-A727CEDA61F1}"/>
              </c:ext>
            </c:extLst>
          </c:dPt>
          <c:dPt>
            <c:idx val="4"/>
            <c:marker>
              <c:symbol val="none"/>
            </c:marker>
            <c:bubble3D val="0"/>
            <c:spPr>
              <a:ln w="25400" cap="rnd">
                <a:noFill/>
                <a:round/>
              </a:ln>
              <a:effectLst/>
              <a:extLst/>
            </c:spPr>
            <c:extLst>
              <c:ext xmlns:c16="http://schemas.microsoft.com/office/drawing/2014/chart" uri="{C3380CC4-5D6E-409C-BE32-E72D297353CC}">
                <c16:uniqueId val="{00000004-92E4-49DE-BAED-A727CEDA61F1}"/>
              </c:ext>
            </c:extLst>
          </c:dPt>
          <c:dPt>
            <c:idx val="8"/>
            <c:marker>
              <c:symbol val="none"/>
            </c:marker>
            <c:bubble3D val="0"/>
            <c:spPr>
              <a:ln w="25400" cap="rnd">
                <a:noFill/>
                <a:round/>
              </a:ln>
              <a:effectLst/>
              <a:extLst/>
            </c:spPr>
            <c:extLst>
              <c:ext xmlns:c16="http://schemas.microsoft.com/office/drawing/2014/chart" uri="{C3380CC4-5D6E-409C-BE32-E72D297353CC}">
                <c16:uniqueId val="{00000006-92E4-49DE-BAED-A727CEDA61F1}"/>
              </c:ext>
            </c:extLst>
          </c:dPt>
          <c:dPt>
            <c:idx val="12"/>
            <c:marker>
              <c:symbol val="none"/>
            </c:marker>
            <c:bubble3D val="0"/>
            <c:spPr>
              <a:ln w="25400" cap="rnd">
                <a:noFill/>
                <a:round/>
              </a:ln>
              <a:effectLst/>
              <a:extLst/>
            </c:spPr>
            <c:extLst>
              <c:ext xmlns:c16="http://schemas.microsoft.com/office/drawing/2014/chart" uri="{C3380CC4-5D6E-409C-BE32-E72D297353CC}">
                <c16:uniqueId val="{00000008-92E4-49DE-BAED-A727CEDA61F1}"/>
              </c:ext>
            </c:extLst>
          </c:dPt>
          <c:cat>
            <c:strRef>
              <c:f>'38'!$J$10:$Y$10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'38'!$J$12:$Y$12</c:f>
              <c:numCache>
                <c:formatCode>0%</c:formatCode>
                <c:ptCount val="16"/>
                <c:pt idx="0">
                  <c:v>1.7000000000000001E-2</c:v>
                </c:pt>
                <c:pt idx="1">
                  <c:v>1.8599999999999998E-2</c:v>
                </c:pt>
                <c:pt idx="2">
                  <c:v>2.81E-2</c:v>
                </c:pt>
                <c:pt idx="3">
                  <c:v>2.06E-2</c:v>
                </c:pt>
                <c:pt idx="4">
                  <c:v>-1E-3</c:v>
                </c:pt>
                <c:pt idx="5">
                  <c:v>1.61E-2</c:v>
                </c:pt>
                <c:pt idx="6">
                  <c:v>1.8200000000000001E-2</c:v>
                </c:pt>
                <c:pt idx="7">
                  <c:v>2.2200000000000001E-2</c:v>
                </c:pt>
                <c:pt idx="8">
                  <c:v>2.5999999999999999E-2</c:v>
                </c:pt>
                <c:pt idx="9">
                  <c:v>2.6800000000000001E-2</c:v>
                </c:pt>
                <c:pt idx="10">
                  <c:v>3.78E-2</c:v>
                </c:pt>
                <c:pt idx="11" formatCode="0.00%">
                  <c:v>2.4086940524822281E-2</c:v>
                </c:pt>
                <c:pt idx="12" formatCode="0.00%">
                  <c:v>-8.2086381059887411E-3</c:v>
                </c:pt>
                <c:pt idx="13" formatCode="0.00%">
                  <c:v>9.820653251642799E-4</c:v>
                </c:pt>
                <c:pt idx="14" formatCode="0.00%">
                  <c:v>1.3380917401817093E-2</c:v>
                </c:pt>
                <c:pt idx="15" formatCode="0.00%">
                  <c:v>2.272375088789327E-2</c:v>
                </c:pt>
              </c:numCache>
            </c:numRef>
          </c:val>
          <c:smooth val="0"/>
          <c:extLst>
            <c:ext xmlns:c16="http://schemas.microsoft.com/office/drawing/2014/chart" uri="{C3380CC4-5D6E-409C-BE32-E72D297353CC}">
              <c16:uniqueId val="{00000009-92E4-49DE-BAED-A727CEDA61F1}"/>
            </c:ext>
          </c:extLst>
        </c:ser>
        <c:ser>
          <c:idx val="2"/>
          <c:order val="2"/>
          <c:tx>
            <c:strRef>
              <c:f>'38'!$I$13</c:f>
              <c:strCache>
                <c:ptCount val="1"/>
                <c:pt idx="0">
                  <c:v>ROE (п. ш.)</c:v>
                </c:pt>
              </c:strCache>
            </c:strRef>
          </c:tx>
          <c:spPr>
            <a:ln w="25400" cap="rnd">
              <a:solidFill>
                <a:srgbClr val="7D0532"/>
              </a:solidFill>
              <a:round/>
            </a:ln>
            <a:effectLst/>
          </c:spPr>
          <c:marker>
            <c:symbol val="none"/>
          </c:marker>
          <c:dPt>
            <c:idx val="0"/>
            <c:marker>
              <c:symbol val="none"/>
            </c:marker>
            <c:bubble3D val="0"/>
            <c:spPr>
              <a:ln w="25400" cap="rnd">
                <a:solidFill>
                  <a:srgbClr val="7D0532"/>
                </a:solidFill>
                <a:round/>
              </a:ln>
              <a:effectLst/>
            </c:spPr>
            <c:extLst>
              <c:ext xmlns:c16="http://schemas.microsoft.com/office/drawing/2014/chart" uri="{C3380CC4-5D6E-409C-BE32-E72D297353CC}">
                <c16:uniqueId val="{0000000B-92E4-49DE-BAED-A727CEDA61F1}"/>
              </c:ext>
            </c:extLst>
          </c:dPt>
          <c:dPt>
            <c:idx val="4"/>
            <c:marker>
              <c:symbol val="none"/>
            </c:marker>
            <c:bubble3D val="0"/>
            <c:spPr>
              <a:ln w="25400" cap="rnd">
                <a:noFill/>
                <a:round/>
              </a:ln>
              <a:effectLst/>
            </c:spPr>
            <c:extLst>
              <c:ext xmlns:c16="http://schemas.microsoft.com/office/drawing/2014/chart" uri="{C3380CC4-5D6E-409C-BE32-E72D297353CC}">
                <c16:uniqueId val="{0000000D-92E4-49DE-BAED-A727CEDA61F1}"/>
              </c:ext>
            </c:extLst>
          </c:dPt>
          <c:dPt>
            <c:idx val="8"/>
            <c:marker>
              <c:symbol val="none"/>
            </c:marker>
            <c:bubble3D val="0"/>
            <c:spPr>
              <a:ln w="25400" cap="rnd">
                <a:noFill/>
                <a:round/>
              </a:ln>
              <a:effectLst/>
            </c:spPr>
            <c:extLst>
              <c:ext xmlns:c16="http://schemas.microsoft.com/office/drawing/2014/chart" uri="{C3380CC4-5D6E-409C-BE32-E72D297353CC}">
                <c16:uniqueId val="{0000000F-92E4-49DE-BAED-A727CEDA61F1}"/>
              </c:ext>
            </c:extLst>
          </c:dPt>
          <c:dPt>
            <c:idx val="12"/>
            <c:marker>
              <c:symbol val="none"/>
            </c:marker>
            <c:bubble3D val="0"/>
            <c:spPr>
              <a:ln w="25400" cap="rnd">
                <a:noFill/>
                <a:round/>
              </a:ln>
              <a:effectLst/>
            </c:spPr>
            <c:extLst>
              <c:ext xmlns:c16="http://schemas.microsoft.com/office/drawing/2014/chart" uri="{C3380CC4-5D6E-409C-BE32-E72D297353CC}">
                <c16:uniqueId val="{00000011-92E4-49DE-BAED-A727CEDA61F1}"/>
              </c:ext>
            </c:extLst>
          </c:dPt>
          <c:cat>
            <c:strRef>
              <c:f>'38'!$J$10:$Y$10</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'38'!$J$13:$Y$13</c:f>
              <c:numCache>
                <c:formatCode>0%</c:formatCode>
                <c:ptCount val="16"/>
                <c:pt idx="0">
                  <c:v>9.1999999999999998E-2</c:v>
                </c:pt>
                <c:pt idx="1">
                  <c:v>0.1017</c:v>
                </c:pt>
                <c:pt idx="2">
                  <c:v>0.14460000000000001</c:v>
                </c:pt>
                <c:pt idx="3">
                  <c:v>0.1046</c:v>
                </c:pt>
                <c:pt idx="4">
                  <c:v>-6.1999999999999998E-3</c:v>
                </c:pt>
                <c:pt idx="5">
                  <c:v>9.35E-2</c:v>
                </c:pt>
                <c:pt idx="6">
                  <c:v>0.10340000000000001</c:v>
                </c:pt>
                <c:pt idx="7">
                  <c:v>0.13109999999999999</c:v>
                </c:pt>
                <c:pt idx="8">
                  <c:v>0.17979999999999999</c:v>
                </c:pt>
                <c:pt idx="9">
                  <c:v>0.1797</c:v>
                </c:pt>
                <c:pt idx="10">
                  <c:v>0.25040000000000001</c:v>
                </c:pt>
                <c:pt idx="11" formatCode="0.00%">
                  <c:v>0.15115878822723219</c:v>
                </c:pt>
                <c:pt idx="12" formatCode="0.00%">
                  <c:v>-4.0351599196359049E-2</c:v>
                </c:pt>
                <c:pt idx="13" formatCode="0.00%">
                  <c:v>4.8466928951639756E-3</c:v>
                </c:pt>
                <c:pt idx="14" formatCode="0.00%">
                  <c:v>6.6268264843832192E-2</c:v>
                </c:pt>
                <c:pt idx="15" formatCode="0.00%">
                  <c:v>0.10662010321052857</c:v>
                </c:pt>
              </c:numCache>
            </c:numRef>
          </c:val>
          <c:smooth val="0"/>
          <c:extLst>
            <c:ext xmlns:c16="http://schemas.microsoft.com/office/drawing/2014/chart" uri="{C3380CC4-5D6E-409C-BE32-E72D297353CC}">
              <c16:uniqueId val="{00000012-92E4-49DE-BAED-A727CEDA61F1}"/>
            </c:ext>
          </c:extLst>
        </c:ser>
        <c:dLbls>
          <c:showLegendKey val="0"/>
          <c:showVal val="0"/>
          <c:showCatName val="0"/>
          <c:showSerName val="0"/>
          <c:showPercent val="0"/>
          <c:showBubbleSize val="0"/>
        </c:dLbls>
        <c:marker val="1"/>
        <c:smooth val="0"/>
        <c:axId val="667341392"/>
        <c:axId val="667341064"/>
      </c:lineChart>
      <c:catAx>
        <c:axId val="429862752"/>
        <c:scaling>
          <c:orientation val="minMax"/>
        </c:scaling>
        <c:delete val="0"/>
        <c:axPos val="b"/>
        <c:numFmt formatCode="[$-409]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0"/>
        <c:lblAlgn val="ctr"/>
        <c:lblOffset val="100"/>
        <c:tickLblSkip val="3"/>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341064"/>
        <c:scaling>
          <c:orientation val="minMax"/>
          <c:max val="0.30000000000000004"/>
          <c:min val="-5.000000000000001E-2"/>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341392"/>
        <c:crosses val="max"/>
        <c:crossBetween val="between"/>
      </c:valAx>
      <c:catAx>
        <c:axId val="667341392"/>
        <c:scaling>
          <c:orientation val="minMax"/>
        </c:scaling>
        <c:delete val="1"/>
        <c:axPos val="b"/>
        <c:numFmt formatCode="General" sourceLinked="1"/>
        <c:majorTickMark val="out"/>
        <c:minorTickMark val="none"/>
        <c:tickLblPos val="nextTo"/>
        <c:crossAx val="667341064"/>
        <c:crosses val="autoZero"/>
        <c:auto val="1"/>
        <c:lblAlgn val="ctr"/>
        <c:lblOffset val="100"/>
        <c:noMultiLvlLbl val="1"/>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373163841807908"/>
          <c:w val="1"/>
          <c:h val="0.156268361581920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32142973829512E-2"/>
          <c:y val="5.3605684449892353E-2"/>
          <c:w val="0.89873002907831545"/>
          <c:h val="0.69974058380414317"/>
        </c:manualLayout>
      </c:layout>
      <c:barChart>
        <c:barDir val="col"/>
        <c:grouping val="clustered"/>
        <c:varyColors val="0"/>
        <c:ser>
          <c:idx val="0"/>
          <c:order val="0"/>
          <c:tx>
            <c:strRef>
              <c:f>'38'!$H$11</c:f>
              <c:strCache>
                <c:ptCount val="1"/>
                <c:pt idx="0">
                  <c:v>Net financial result, UAH billions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'38'!$J$9:$Y$9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'38'!$J$11:$Y$11</c:f>
              <c:numCache>
                <c:formatCode>0.0</c:formatCode>
                <c:ptCount val="16"/>
                <c:pt idx="0">
                  <c:v>0.56999999999999995</c:v>
                </c:pt>
                <c:pt idx="1">
                  <c:v>1.29</c:v>
                </c:pt>
                <c:pt idx="2">
                  <c:v>3.1</c:v>
                </c:pt>
                <c:pt idx="3">
                  <c:v>1.99</c:v>
                </c:pt>
                <c:pt idx="4">
                  <c:v>-0.04</c:v>
                </c:pt>
                <c:pt idx="5">
                  <c:v>1.41</c:v>
                </c:pt>
                <c:pt idx="6">
                  <c:v>2.4300000000000002</c:v>
                </c:pt>
                <c:pt idx="7">
                  <c:v>2.59</c:v>
                </c:pt>
                <c:pt idx="8">
                  <c:v>1.1499999999999999</c:v>
                </c:pt>
                <c:pt idx="9">
                  <c:v>2.34</c:v>
                </c:pt>
                <c:pt idx="10">
                  <c:v>5.0599999999999996</c:v>
                </c:pt>
                <c:pt idx="11">
                  <c:v>2.8663423458499997</c:v>
                </c:pt>
                <c:pt idx="12">
                  <c:v>-0.44135903747000005</c:v>
                </c:pt>
                <c:pt idx="13" formatCode="0.000">
                  <c:v>0.10537774771999997</c:v>
                </c:pt>
                <c:pt idx="14" formatCode="0.000">
                  <c:v>2.1592678370000002</c:v>
                </c:pt>
                <c:pt idx="15" formatCode="0.000">
                  <c:v>1.8189065381899994</c:v>
                </c:pt>
              </c:numCache>
            </c:numRef>
          </c:val>
          <c:extLst>
            <c:ext xmlns:c16="http://schemas.microsoft.com/office/drawing/2014/chart" uri="{C3380CC4-5D6E-409C-BE32-E72D297353CC}">
              <c16:uniqueId val="{00000000-C45D-45B0-AD92-B5FA6688C3D8}"/>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'38'!$H$12</c:f>
              <c:strCache>
                <c:ptCount val="1"/>
                <c:pt idx="0">
                  <c:v>ROA (r.h.s.)</c:v>
                </c:pt>
              </c:strCache>
            </c:strRef>
          </c:tx>
          <c:spPr>
            <a:ln w="25400" cap="rnd">
              <a:solidFill>
                <a:srgbClr val="057D46"/>
              </a:solidFill>
              <a:round/>
            </a:ln>
            <a:effectLst/>
            <a:extLst/>
          </c:spPr>
          <c:marker>
            <c:symbol val="none"/>
          </c:marker>
          <c:dPt>
            <c:idx val="0"/>
            <c:marker>
              <c:symbol val="none"/>
            </c:marker>
            <c:bubble3D val="0"/>
            <c:spPr>
              <a:ln w="25400" cap="rnd">
                <a:solidFill>
                  <a:srgbClr val="057D46"/>
                </a:solidFill>
                <a:round/>
              </a:ln>
              <a:effectLst/>
              <a:extLst/>
            </c:spPr>
            <c:extLst>
              <c:ext xmlns:c16="http://schemas.microsoft.com/office/drawing/2014/chart" uri="{C3380CC4-5D6E-409C-BE32-E72D297353CC}">
                <c16:uniqueId val="{00000002-C45D-45B0-AD92-B5FA6688C3D8}"/>
              </c:ext>
            </c:extLst>
          </c:dPt>
          <c:dPt>
            <c:idx val="4"/>
            <c:marker>
              <c:symbol val="none"/>
            </c:marker>
            <c:bubble3D val="0"/>
            <c:spPr>
              <a:ln w="25400" cap="rnd">
                <a:noFill/>
                <a:round/>
              </a:ln>
              <a:effectLst/>
              <a:extLst/>
            </c:spPr>
            <c:extLst>
              <c:ext xmlns:c16="http://schemas.microsoft.com/office/drawing/2014/chart" uri="{C3380CC4-5D6E-409C-BE32-E72D297353CC}">
                <c16:uniqueId val="{00000004-C45D-45B0-AD92-B5FA6688C3D8}"/>
              </c:ext>
            </c:extLst>
          </c:dPt>
          <c:dPt>
            <c:idx val="8"/>
            <c:marker>
              <c:symbol val="none"/>
            </c:marker>
            <c:bubble3D val="0"/>
            <c:spPr>
              <a:ln w="25400" cap="rnd">
                <a:noFill/>
                <a:round/>
              </a:ln>
              <a:effectLst/>
              <a:extLst/>
            </c:spPr>
            <c:extLst>
              <c:ext xmlns:c16="http://schemas.microsoft.com/office/drawing/2014/chart" uri="{C3380CC4-5D6E-409C-BE32-E72D297353CC}">
                <c16:uniqueId val="{00000006-C45D-45B0-AD92-B5FA6688C3D8}"/>
              </c:ext>
            </c:extLst>
          </c:dPt>
          <c:dPt>
            <c:idx val="12"/>
            <c:marker>
              <c:symbol val="none"/>
            </c:marker>
            <c:bubble3D val="0"/>
            <c:spPr>
              <a:ln w="25400" cap="rnd">
                <a:noFill/>
                <a:round/>
              </a:ln>
              <a:effectLst/>
              <a:extLst/>
            </c:spPr>
            <c:extLst>
              <c:ext xmlns:c16="http://schemas.microsoft.com/office/drawing/2014/chart" uri="{C3380CC4-5D6E-409C-BE32-E72D297353CC}">
                <c16:uniqueId val="{00000008-C45D-45B0-AD92-B5FA6688C3D8}"/>
              </c:ext>
            </c:extLst>
          </c:dPt>
          <c:cat>
            <c:strRef>
              <c:f>'38'!$J$9:$Y$9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'38'!$J$12:$Y$12</c:f>
              <c:numCache>
                <c:formatCode>0%</c:formatCode>
                <c:ptCount val="16"/>
                <c:pt idx="0">
                  <c:v>1.7000000000000001E-2</c:v>
                </c:pt>
                <c:pt idx="1">
                  <c:v>1.8599999999999998E-2</c:v>
                </c:pt>
                <c:pt idx="2">
                  <c:v>2.81E-2</c:v>
                </c:pt>
                <c:pt idx="3">
                  <c:v>2.06E-2</c:v>
                </c:pt>
                <c:pt idx="4">
                  <c:v>-1E-3</c:v>
                </c:pt>
                <c:pt idx="5">
                  <c:v>1.61E-2</c:v>
                </c:pt>
                <c:pt idx="6">
                  <c:v>1.8200000000000001E-2</c:v>
                </c:pt>
                <c:pt idx="7">
                  <c:v>2.2200000000000001E-2</c:v>
                </c:pt>
                <c:pt idx="8">
                  <c:v>2.5999999999999999E-2</c:v>
                </c:pt>
                <c:pt idx="9">
                  <c:v>2.6800000000000001E-2</c:v>
                </c:pt>
                <c:pt idx="10">
                  <c:v>3.78E-2</c:v>
                </c:pt>
                <c:pt idx="11" formatCode="0.00%">
                  <c:v>2.4086940524822281E-2</c:v>
                </c:pt>
                <c:pt idx="12" formatCode="0.00%">
                  <c:v>-8.2086381059887411E-3</c:v>
                </c:pt>
                <c:pt idx="13" formatCode="0.00%">
                  <c:v>9.820653251642799E-4</c:v>
                </c:pt>
                <c:pt idx="14" formatCode="0.00%">
                  <c:v>1.3380917401817093E-2</c:v>
                </c:pt>
                <c:pt idx="15" formatCode="0.00%">
                  <c:v>2.272375088789327E-2</c:v>
                </c:pt>
              </c:numCache>
            </c:numRef>
          </c:val>
          <c:smooth val="0"/>
          <c:extLst>
            <c:ext xmlns:c16="http://schemas.microsoft.com/office/drawing/2014/chart" uri="{C3380CC4-5D6E-409C-BE32-E72D297353CC}">
              <c16:uniqueId val="{00000009-C45D-45B0-AD92-B5FA6688C3D8}"/>
            </c:ext>
          </c:extLst>
        </c:ser>
        <c:ser>
          <c:idx val="2"/>
          <c:order val="2"/>
          <c:tx>
            <c:strRef>
              <c:f>'38'!$H$13</c:f>
              <c:strCache>
                <c:ptCount val="1"/>
                <c:pt idx="0">
                  <c:v>ROE (r.h.s.)</c:v>
                </c:pt>
              </c:strCache>
            </c:strRef>
          </c:tx>
          <c:spPr>
            <a:ln w="25400" cap="rnd">
              <a:solidFill>
                <a:srgbClr val="7D0532"/>
              </a:solidFill>
              <a:round/>
            </a:ln>
            <a:effectLst/>
          </c:spPr>
          <c:marker>
            <c:symbol val="none"/>
          </c:marker>
          <c:dPt>
            <c:idx val="0"/>
            <c:marker>
              <c:symbol val="none"/>
            </c:marker>
            <c:bubble3D val="0"/>
            <c:spPr>
              <a:ln w="25400" cap="rnd">
                <a:solidFill>
                  <a:srgbClr val="7D0532"/>
                </a:solidFill>
                <a:round/>
              </a:ln>
              <a:effectLst/>
            </c:spPr>
            <c:extLst>
              <c:ext xmlns:c16="http://schemas.microsoft.com/office/drawing/2014/chart" uri="{C3380CC4-5D6E-409C-BE32-E72D297353CC}">
                <c16:uniqueId val="{0000000B-C45D-45B0-AD92-B5FA6688C3D8}"/>
              </c:ext>
            </c:extLst>
          </c:dPt>
          <c:dPt>
            <c:idx val="4"/>
            <c:marker>
              <c:symbol val="none"/>
            </c:marker>
            <c:bubble3D val="0"/>
            <c:spPr>
              <a:ln w="25400" cap="rnd">
                <a:noFill/>
                <a:round/>
              </a:ln>
              <a:effectLst/>
            </c:spPr>
            <c:extLst>
              <c:ext xmlns:c16="http://schemas.microsoft.com/office/drawing/2014/chart" uri="{C3380CC4-5D6E-409C-BE32-E72D297353CC}">
                <c16:uniqueId val="{0000000D-C45D-45B0-AD92-B5FA6688C3D8}"/>
              </c:ext>
            </c:extLst>
          </c:dPt>
          <c:dPt>
            <c:idx val="8"/>
            <c:marker>
              <c:symbol val="none"/>
            </c:marker>
            <c:bubble3D val="0"/>
            <c:spPr>
              <a:ln w="25400" cap="rnd">
                <a:noFill/>
                <a:round/>
              </a:ln>
              <a:effectLst/>
            </c:spPr>
            <c:extLst>
              <c:ext xmlns:c16="http://schemas.microsoft.com/office/drawing/2014/chart" uri="{C3380CC4-5D6E-409C-BE32-E72D297353CC}">
                <c16:uniqueId val="{0000000F-C45D-45B0-AD92-B5FA6688C3D8}"/>
              </c:ext>
            </c:extLst>
          </c:dPt>
          <c:dPt>
            <c:idx val="12"/>
            <c:marker>
              <c:symbol val="none"/>
            </c:marker>
            <c:bubble3D val="0"/>
            <c:spPr>
              <a:ln w="25400" cap="rnd">
                <a:noFill/>
                <a:round/>
              </a:ln>
              <a:effectLst/>
            </c:spPr>
            <c:extLst>
              <c:ext xmlns:c16="http://schemas.microsoft.com/office/drawing/2014/chart" uri="{C3380CC4-5D6E-409C-BE32-E72D297353CC}">
                <c16:uniqueId val="{00000011-C45D-45B0-AD92-B5FA6688C3D8}"/>
              </c:ext>
            </c:extLst>
          </c:dPt>
          <c:cat>
            <c:strRef>
              <c:f>'38'!$J$9:$Y$9</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'38'!$J$13:$Y$13</c:f>
              <c:numCache>
                <c:formatCode>0%</c:formatCode>
                <c:ptCount val="16"/>
                <c:pt idx="0">
                  <c:v>9.1999999999999998E-2</c:v>
                </c:pt>
                <c:pt idx="1">
                  <c:v>0.1017</c:v>
                </c:pt>
                <c:pt idx="2">
                  <c:v>0.14460000000000001</c:v>
                </c:pt>
                <c:pt idx="3">
                  <c:v>0.1046</c:v>
                </c:pt>
                <c:pt idx="4">
                  <c:v>-6.1999999999999998E-3</c:v>
                </c:pt>
                <c:pt idx="5">
                  <c:v>9.35E-2</c:v>
                </c:pt>
                <c:pt idx="6">
                  <c:v>0.10340000000000001</c:v>
                </c:pt>
                <c:pt idx="7">
                  <c:v>0.13109999999999999</c:v>
                </c:pt>
                <c:pt idx="8">
                  <c:v>0.17979999999999999</c:v>
                </c:pt>
                <c:pt idx="9">
                  <c:v>0.1797</c:v>
                </c:pt>
                <c:pt idx="10">
                  <c:v>0.25040000000000001</c:v>
                </c:pt>
                <c:pt idx="11" formatCode="0.00%">
                  <c:v>0.15115878822723219</c:v>
                </c:pt>
                <c:pt idx="12" formatCode="0.00%">
                  <c:v>-4.0351599196359049E-2</c:v>
                </c:pt>
                <c:pt idx="13" formatCode="0.00%">
                  <c:v>4.8466928951639756E-3</c:v>
                </c:pt>
                <c:pt idx="14" formatCode="0.00%">
                  <c:v>6.6268264843832192E-2</c:v>
                </c:pt>
                <c:pt idx="15" formatCode="0.00%">
                  <c:v>0.10662010321052857</c:v>
                </c:pt>
              </c:numCache>
            </c:numRef>
          </c:val>
          <c:smooth val="0"/>
          <c:extLst>
            <c:ext xmlns:c16="http://schemas.microsoft.com/office/drawing/2014/chart" uri="{C3380CC4-5D6E-409C-BE32-E72D297353CC}">
              <c16:uniqueId val="{00000012-C45D-45B0-AD92-B5FA6688C3D8}"/>
            </c:ext>
          </c:extLst>
        </c:ser>
        <c:dLbls>
          <c:showLegendKey val="0"/>
          <c:showVal val="0"/>
          <c:showCatName val="0"/>
          <c:showSerName val="0"/>
          <c:showPercent val="0"/>
          <c:showBubbleSize val="0"/>
        </c:dLbls>
        <c:marker val="1"/>
        <c:smooth val="0"/>
        <c:axId val="667341392"/>
        <c:axId val="667341064"/>
      </c:lineChart>
      <c:catAx>
        <c:axId val="429862752"/>
        <c:scaling>
          <c:orientation val="minMax"/>
        </c:scaling>
        <c:delete val="0"/>
        <c:axPos val="b"/>
        <c:numFmt formatCode="[$-409]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0"/>
        <c:lblAlgn val="ctr"/>
        <c:lblOffset val="100"/>
        <c:tickLblSkip val="3"/>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341064"/>
        <c:scaling>
          <c:orientation val="minMax"/>
          <c:max val="0.30000000000000004"/>
          <c:min val="-5.000000000000001E-2"/>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341392"/>
        <c:crosses val="max"/>
        <c:crossBetween val="between"/>
      </c:valAx>
      <c:catAx>
        <c:axId val="667341392"/>
        <c:scaling>
          <c:orientation val="minMax"/>
        </c:scaling>
        <c:delete val="1"/>
        <c:axPos val="b"/>
        <c:numFmt formatCode="General" sourceLinked="1"/>
        <c:majorTickMark val="out"/>
        <c:minorTickMark val="none"/>
        <c:tickLblPos val="nextTo"/>
        <c:crossAx val="667341064"/>
        <c:crosses val="autoZero"/>
        <c:auto val="1"/>
        <c:lblAlgn val="ctr"/>
        <c:lblOffset val="100"/>
        <c:noMultiLvlLbl val="1"/>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373163841807908"/>
          <c:w val="1"/>
          <c:h val="0.156268361581920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6430403325514447"/>
          <c:h val="0.87032951971454187"/>
        </c:manualLayout>
      </c:layout>
      <c:barChart>
        <c:barDir val="col"/>
        <c:grouping val="stacked"/>
        <c:varyColors val="0"/>
        <c:ser>
          <c:idx val="0"/>
          <c:order val="0"/>
          <c:tx>
            <c:strRef>
              <c:f>'39'!$H$10</c:f>
              <c:strCache>
                <c:ptCount val="1"/>
                <c:pt idx="0">
                  <c:v>Кредити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43830</c:v>
                </c:pt>
                <c:pt idx="1">
                  <c:v>44196</c:v>
                </c:pt>
                <c:pt idx="2">
                  <c:v>44561</c:v>
                </c:pt>
                <c:pt idx="3">
                  <c:v>44651</c:v>
                </c:pt>
                <c:pt idx="4">
                  <c:v>44742</c:v>
                </c:pt>
                <c:pt idx="5">
                  <c:v>44834</c:v>
                </c:pt>
                <c:pt idx="6">
                  <c:v>44926</c:v>
                </c:pt>
              </c:numCache>
            </c:numRef>
          </c:cat>
          <c:val>
            <c:numRef>
              <c:f>'39'!$J$10:$P$10</c:f>
              <c:numCache>
                <c:formatCode>0.0</c:formatCode>
                <c:ptCount val="7"/>
                <c:pt idx="0">
                  <c:v>3.0127999999999999</c:v>
                </c:pt>
                <c:pt idx="1">
                  <c:v>2.736534287</c:v>
                </c:pt>
                <c:pt idx="2">
                  <c:v>3.0528290252699999</c:v>
                </c:pt>
                <c:pt idx="3">
                  <c:v>3.1694178166800002</c:v>
                </c:pt>
                <c:pt idx="4">
                  <c:v>3.2952594480699999</c:v>
                </c:pt>
                <c:pt idx="5">
                  <c:v>3.3662751741700001</c:v>
                </c:pt>
                <c:pt idx="6">
                  <c:v>3.12623426115</c:v>
                </c:pt>
              </c:numCache>
            </c:numRef>
          </c:val>
          <c:extLst>
            <c:ext xmlns:c16="http://schemas.microsoft.com/office/drawing/2014/chart" uri="{C3380CC4-5D6E-409C-BE32-E72D297353CC}">
              <c16:uniqueId val="{00000000-9DEA-451F-B690-954CD3EB139E}"/>
            </c:ext>
          </c:extLst>
        </c:ser>
        <c:ser>
          <c:idx val="1"/>
          <c:order val="1"/>
          <c:tx>
            <c:strRef>
              <c:f>'39'!$H$11</c:f>
              <c:strCache>
                <c:ptCount val="1"/>
                <c:pt idx="0">
                  <c:v>Грошові кошти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43830</c:v>
                </c:pt>
                <c:pt idx="1">
                  <c:v>44196</c:v>
                </c:pt>
                <c:pt idx="2">
                  <c:v>44561</c:v>
                </c:pt>
                <c:pt idx="3">
                  <c:v>44651</c:v>
                </c:pt>
                <c:pt idx="4">
                  <c:v>44742</c:v>
                </c:pt>
                <c:pt idx="5">
                  <c:v>44834</c:v>
                </c:pt>
                <c:pt idx="6">
                  <c:v>44926</c:v>
                </c:pt>
              </c:numCache>
            </c:numRef>
          </c:cat>
          <c:val>
            <c:numRef>
              <c:f>'39'!$J$11:$P$11</c:f>
              <c:numCache>
                <c:formatCode>0.0</c:formatCode>
                <c:ptCount val="7"/>
                <c:pt idx="0">
                  <c:v>0.41492665191252304</c:v>
                </c:pt>
                <c:pt idx="1">
                  <c:v>0.45518859417000002</c:v>
                </c:pt>
                <c:pt idx="2">
                  <c:v>0.47058081681000002</c:v>
                </c:pt>
                <c:pt idx="3">
                  <c:v>0.42086781959000003</c:v>
                </c:pt>
                <c:pt idx="4">
                  <c:v>0.41857978140000002</c:v>
                </c:pt>
                <c:pt idx="5">
                  <c:v>0.39387306220000001</c:v>
                </c:pt>
                <c:pt idx="6">
                  <c:v>0.38682222920999998</c:v>
                </c:pt>
              </c:numCache>
            </c:numRef>
          </c:val>
          <c:extLst>
            <c:ext xmlns:c16="http://schemas.microsoft.com/office/drawing/2014/chart" uri="{C3380CC4-5D6E-409C-BE32-E72D297353CC}">
              <c16:uniqueId val="{00000001-9DEA-451F-B690-954CD3EB139E}"/>
            </c:ext>
          </c:extLst>
        </c:ser>
        <c:ser>
          <c:idx val="2"/>
          <c:order val="2"/>
          <c:tx>
            <c:strRef>
              <c:f>'39'!$H$12</c:f>
              <c:strCache>
                <c:ptCount val="1"/>
                <c:pt idx="0">
                  <c:v>Основні засоби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43830</c:v>
                </c:pt>
                <c:pt idx="1">
                  <c:v>44196</c:v>
                </c:pt>
                <c:pt idx="2">
                  <c:v>44561</c:v>
                </c:pt>
                <c:pt idx="3">
                  <c:v>44651</c:v>
                </c:pt>
                <c:pt idx="4">
                  <c:v>44742</c:v>
                </c:pt>
                <c:pt idx="5">
                  <c:v>44834</c:v>
                </c:pt>
                <c:pt idx="6">
                  <c:v>44926</c:v>
                </c:pt>
              </c:numCache>
            </c:numRef>
          </c:cat>
          <c:val>
            <c:numRef>
              <c:f>'39'!$J$12:$P$12</c:f>
              <c:numCache>
                <c:formatCode>0.0</c:formatCode>
                <c:ptCount val="7"/>
                <c:pt idx="0">
                  <c:v>0.670787243906664</c:v>
                </c:pt>
                <c:pt idx="1">
                  <c:v>0.56207852861999996</c:v>
                </c:pt>
                <c:pt idx="2">
                  <c:v>0.62655144845999999</c:v>
                </c:pt>
                <c:pt idx="3">
                  <c:v>0.59569744991999996</c:v>
                </c:pt>
                <c:pt idx="4">
                  <c:v>0.52888275403999996</c:v>
                </c:pt>
                <c:pt idx="5">
                  <c:v>0.46976984090000001</c:v>
                </c:pt>
                <c:pt idx="6">
                  <c:v>0.46318421070999999</c:v>
                </c:pt>
              </c:numCache>
            </c:numRef>
          </c:val>
          <c:extLst>
            <c:ext xmlns:c16="http://schemas.microsoft.com/office/drawing/2014/chart" uri="{C3380CC4-5D6E-409C-BE32-E72D297353CC}">
              <c16:uniqueId val="{00000002-9DEA-451F-B690-954CD3EB139E}"/>
            </c:ext>
          </c:extLst>
        </c:ser>
        <c:ser>
          <c:idx val="3"/>
          <c:order val="3"/>
          <c:tx>
            <c:strRef>
              <c:f>'39'!$H$13</c:f>
              <c:strCache>
                <c:ptCount val="1"/>
                <c:pt idx="0">
                  <c:v>Інше</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43830</c:v>
                </c:pt>
                <c:pt idx="1">
                  <c:v>44196</c:v>
                </c:pt>
                <c:pt idx="2">
                  <c:v>44561</c:v>
                </c:pt>
                <c:pt idx="3">
                  <c:v>44651</c:v>
                </c:pt>
                <c:pt idx="4">
                  <c:v>44742</c:v>
                </c:pt>
                <c:pt idx="5">
                  <c:v>44834</c:v>
                </c:pt>
                <c:pt idx="6">
                  <c:v>44926</c:v>
                </c:pt>
              </c:numCache>
            </c:numRef>
          </c:cat>
          <c:val>
            <c:numRef>
              <c:f>'39'!$J$13:$P$13</c:f>
              <c:numCache>
                <c:formatCode>0.0</c:formatCode>
                <c:ptCount val="7"/>
                <c:pt idx="0">
                  <c:v>0.16632112216199091</c:v>
                </c:pt>
                <c:pt idx="1">
                  <c:v>0.11295932589</c:v>
                </c:pt>
                <c:pt idx="2">
                  <c:v>0.13899480532</c:v>
                </c:pt>
                <c:pt idx="3">
                  <c:v>0.14837550933000002</c:v>
                </c:pt>
                <c:pt idx="4">
                  <c:v>0.16600229948</c:v>
                </c:pt>
                <c:pt idx="5">
                  <c:v>0.18584509412</c:v>
                </c:pt>
                <c:pt idx="6">
                  <c:v>0.11697235188000001</c:v>
                </c:pt>
              </c:numCache>
            </c:numRef>
          </c:val>
          <c:extLst>
            <c:ext xmlns:c16="http://schemas.microsoft.com/office/drawing/2014/chart" uri="{C3380CC4-5D6E-409C-BE32-E72D297353CC}">
              <c16:uniqueId val="{00000003-9DEA-451F-B690-954CD3EB139E}"/>
            </c:ext>
          </c:extLst>
        </c:ser>
        <c:dLbls>
          <c:showLegendKey val="0"/>
          <c:showVal val="0"/>
          <c:showCatName val="0"/>
          <c:showSerName val="0"/>
          <c:showPercent val="0"/>
          <c:showBubbleSize val="0"/>
        </c:dLbls>
        <c:gapWidth val="50"/>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09151356399809E-2"/>
          <c:y val="0.89670314152407349"/>
          <c:w val="0.89999976964841433"/>
          <c:h val="9.4735716149230362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6430403325514447"/>
          <c:h val="0.87032951971454187"/>
        </c:manualLayout>
      </c:layout>
      <c:barChart>
        <c:barDir val="col"/>
        <c:grouping val="stacked"/>
        <c:varyColors val="0"/>
        <c:ser>
          <c:idx val="0"/>
          <c:order val="0"/>
          <c:tx>
            <c:strRef>
              <c:f>'39'!$I$10</c:f>
              <c:strCache>
                <c:ptCount val="1"/>
                <c:pt idx="0">
                  <c:v>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43830</c:v>
                </c:pt>
                <c:pt idx="1">
                  <c:v>44196</c:v>
                </c:pt>
                <c:pt idx="2">
                  <c:v>44561</c:v>
                </c:pt>
                <c:pt idx="3">
                  <c:v>44651</c:v>
                </c:pt>
                <c:pt idx="4">
                  <c:v>44742</c:v>
                </c:pt>
                <c:pt idx="5">
                  <c:v>44834</c:v>
                </c:pt>
                <c:pt idx="6">
                  <c:v>44926</c:v>
                </c:pt>
              </c:numCache>
            </c:numRef>
          </c:cat>
          <c:val>
            <c:numRef>
              <c:f>'39'!$J$10:$P$10</c:f>
              <c:numCache>
                <c:formatCode>0.0</c:formatCode>
                <c:ptCount val="7"/>
                <c:pt idx="0">
                  <c:v>3.0127999999999999</c:v>
                </c:pt>
                <c:pt idx="1">
                  <c:v>2.736534287</c:v>
                </c:pt>
                <c:pt idx="2">
                  <c:v>3.0528290252699999</c:v>
                </c:pt>
                <c:pt idx="3">
                  <c:v>3.1694178166800002</c:v>
                </c:pt>
                <c:pt idx="4">
                  <c:v>3.2952594480699999</c:v>
                </c:pt>
                <c:pt idx="5">
                  <c:v>3.3662751741700001</c:v>
                </c:pt>
                <c:pt idx="6">
                  <c:v>3.12623426115</c:v>
                </c:pt>
              </c:numCache>
            </c:numRef>
          </c:val>
          <c:extLst>
            <c:ext xmlns:c16="http://schemas.microsoft.com/office/drawing/2014/chart" uri="{C3380CC4-5D6E-409C-BE32-E72D297353CC}">
              <c16:uniqueId val="{00000000-CE0E-4C05-91CE-AF5C802D9198}"/>
            </c:ext>
          </c:extLst>
        </c:ser>
        <c:ser>
          <c:idx val="1"/>
          <c:order val="1"/>
          <c:tx>
            <c:strRef>
              <c:f>'39'!$I$11</c:f>
              <c:strCache>
                <c:ptCount val="1"/>
                <c:pt idx="0">
                  <c:v>Cash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43830</c:v>
                </c:pt>
                <c:pt idx="1">
                  <c:v>44196</c:v>
                </c:pt>
                <c:pt idx="2">
                  <c:v>44561</c:v>
                </c:pt>
                <c:pt idx="3">
                  <c:v>44651</c:v>
                </c:pt>
                <c:pt idx="4">
                  <c:v>44742</c:v>
                </c:pt>
                <c:pt idx="5">
                  <c:v>44834</c:v>
                </c:pt>
                <c:pt idx="6">
                  <c:v>44926</c:v>
                </c:pt>
              </c:numCache>
            </c:numRef>
          </c:cat>
          <c:val>
            <c:numRef>
              <c:f>'39'!$J$11:$P$11</c:f>
              <c:numCache>
                <c:formatCode>0.0</c:formatCode>
                <c:ptCount val="7"/>
                <c:pt idx="0">
                  <c:v>0.41492665191252304</c:v>
                </c:pt>
                <c:pt idx="1">
                  <c:v>0.45518859417000002</c:v>
                </c:pt>
                <c:pt idx="2">
                  <c:v>0.47058081681000002</c:v>
                </c:pt>
                <c:pt idx="3">
                  <c:v>0.42086781959000003</c:v>
                </c:pt>
                <c:pt idx="4">
                  <c:v>0.41857978140000002</c:v>
                </c:pt>
                <c:pt idx="5">
                  <c:v>0.39387306220000001</c:v>
                </c:pt>
                <c:pt idx="6">
                  <c:v>0.38682222920999998</c:v>
                </c:pt>
              </c:numCache>
            </c:numRef>
          </c:val>
          <c:extLst>
            <c:ext xmlns:c16="http://schemas.microsoft.com/office/drawing/2014/chart" uri="{C3380CC4-5D6E-409C-BE32-E72D297353CC}">
              <c16:uniqueId val="{00000001-CE0E-4C05-91CE-AF5C802D9198}"/>
            </c:ext>
          </c:extLst>
        </c:ser>
        <c:ser>
          <c:idx val="2"/>
          <c:order val="2"/>
          <c:tx>
            <c:strRef>
              <c:f>'39'!$I$12</c:f>
              <c:strCache>
                <c:ptCount val="1"/>
                <c:pt idx="0">
                  <c:v>Fixed assets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43830</c:v>
                </c:pt>
                <c:pt idx="1">
                  <c:v>44196</c:v>
                </c:pt>
                <c:pt idx="2">
                  <c:v>44561</c:v>
                </c:pt>
                <c:pt idx="3">
                  <c:v>44651</c:v>
                </c:pt>
                <c:pt idx="4">
                  <c:v>44742</c:v>
                </c:pt>
                <c:pt idx="5">
                  <c:v>44834</c:v>
                </c:pt>
                <c:pt idx="6">
                  <c:v>44926</c:v>
                </c:pt>
              </c:numCache>
            </c:numRef>
          </c:cat>
          <c:val>
            <c:numRef>
              <c:f>'39'!$J$12:$P$12</c:f>
              <c:numCache>
                <c:formatCode>0.0</c:formatCode>
                <c:ptCount val="7"/>
                <c:pt idx="0">
                  <c:v>0.670787243906664</c:v>
                </c:pt>
                <c:pt idx="1">
                  <c:v>0.56207852861999996</c:v>
                </c:pt>
                <c:pt idx="2">
                  <c:v>0.62655144845999999</c:v>
                </c:pt>
                <c:pt idx="3">
                  <c:v>0.59569744991999996</c:v>
                </c:pt>
                <c:pt idx="4">
                  <c:v>0.52888275403999996</c:v>
                </c:pt>
                <c:pt idx="5">
                  <c:v>0.46976984090000001</c:v>
                </c:pt>
                <c:pt idx="6">
                  <c:v>0.46318421070999999</c:v>
                </c:pt>
              </c:numCache>
            </c:numRef>
          </c:val>
          <c:extLst>
            <c:ext xmlns:c16="http://schemas.microsoft.com/office/drawing/2014/chart" uri="{C3380CC4-5D6E-409C-BE32-E72D297353CC}">
              <c16:uniqueId val="{00000002-CE0E-4C05-91CE-AF5C802D9198}"/>
            </c:ext>
          </c:extLst>
        </c:ser>
        <c:ser>
          <c:idx val="3"/>
          <c:order val="3"/>
          <c:tx>
            <c:strRef>
              <c:f>'39'!$I$13</c:f>
              <c:strCache>
                <c:ptCount val="1"/>
                <c:pt idx="0">
                  <c:v>Other</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43830</c:v>
                </c:pt>
                <c:pt idx="1">
                  <c:v>44196</c:v>
                </c:pt>
                <c:pt idx="2">
                  <c:v>44561</c:v>
                </c:pt>
                <c:pt idx="3">
                  <c:v>44651</c:v>
                </c:pt>
                <c:pt idx="4">
                  <c:v>44742</c:v>
                </c:pt>
                <c:pt idx="5">
                  <c:v>44834</c:v>
                </c:pt>
                <c:pt idx="6">
                  <c:v>44926</c:v>
                </c:pt>
              </c:numCache>
            </c:numRef>
          </c:cat>
          <c:val>
            <c:numRef>
              <c:f>'39'!$J$13:$P$13</c:f>
              <c:numCache>
                <c:formatCode>0.0</c:formatCode>
                <c:ptCount val="7"/>
                <c:pt idx="0">
                  <c:v>0.16632112216199091</c:v>
                </c:pt>
                <c:pt idx="1">
                  <c:v>0.11295932589</c:v>
                </c:pt>
                <c:pt idx="2">
                  <c:v>0.13899480532</c:v>
                </c:pt>
                <c:pt idx="3">
                  <c:v>0.14837550933000002</c:v>
                </c:pt>
                <c:pt idx="4">
                  <c:v>0.16600229948</c:v>
                </c:pt>
                <c:pt idx="5">
                  <c:v>0.18584509412</c:v>
                </c:pt>
                <c:pt idx="6">
                  <c:v>0.11697235188000001</c:v>
                </c:pt>
              </c:numCache>
            </c:numRef>
          </c:val>
          <c:extLst>
            <c:ext xmlns:c16="http://schemas.microsoft.com/office/drawing/2014/chart" uri="{C3380CC4-5D6E-409C-BE32-E72D297353CC}">
              <c16:uniqueId val="{00000003-CE0E-4C05-91CE-AF5C802D9198}"/>
            </c:ext>
          </c:extLst>
        </c:ser>
        <c:dLbls>
          <c:showLegendKey val="0"/>
          <c:showVal val="0"/>
          <c:showCatName val="0"/>
          <c:showSerName val="0"/>
          <c:showPercent val="0"/>
          <c:showBubbleSize val="0"/>
        </c:dLbls>
        <c:gapWidth val="50"/>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09151356399809E-2"/>
          <c:y val="0.89670314152407349"/>
          <c:w val="0.92705623797919467"/>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7230646695025469"/>
          <c:h val="0.87032951971454187"/>
        </c:manualLayout>
      </c:layout>
      <c:barChart>
        <c:barDir val="col"/>
        <c:grouping val="stacked"/>
        <c:varyColors val="0"/>
        <c:ser>
          <c:idx val="0"/>
          <c:order val="0"/>
          <c:tx>
            <c:strRef>
              <c:f>'40'!$H$10</c:f>
              <c:strCache>
                <c:ptCount val="1"/>
                <c:pt idx="0">
                  <c:v>Власний капітал</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'40'!$J$9:$P$9</c:f>
              <c:numCache>
                <c:formatCode>m/d/yyyy</c:formatCode>
                <c:ptCount val="7"/>
                <c:pt idx="0">
                  <c:v>43830</c:v>
                </c:pt>
                <c:pt idx="1">
                  <c:v>44196</c:v>
                </c:pt>
                <c:pt idx="2">
                  <c:v>44561</c:v>
                </c:pt>
                <c:pt idx="3">
                  <c:v>44651</c:v>
                </c:pt>
                <c:pt idx="4">
                  <c:v>44742</c:v>
                </c:pt>
                <c:pt idx="5">
                  <c:v>44834</c:v>
                </c:pt>
                <c:pt idx="6">
                  <c:v>44926</c:v>
                </c:pt>
              </c:numCache>
            </c:numRef>
          </c:cat>
          <c:val>
            <c:numRef>
              <c:f>'40'!$J$10:$P$10</c:f>
              <c:numCache>
                <c:formatCode>#\ ##0.0</c:formatCode>
                <c:ptCount val="7"/>
                <c:pt idx="0">
                  <c:v>1.86</c:v>
                </c:pt>
                <c:pt idx="1">
                  <c:v>1.68</c:v>
                </c:pt>
                <c:pt idx="2">
                  <c:v>1.6420060920999999</c:v>
                </c:pt>
                <c:pt idx="3">
                  <c:v>1.54456530899</c:v>
                </c:pt>
                <c:pt idx="4">
                  <c:v>1.42279215262</c:v>
                </c:pt>
                <c:pt idx="5">
                  <c:v>1.3954275948199999</c:v>
                </c:pt>
                <c:pt idx="6">
                  <c:v>1.3486044099700001</c:v>
                </c:pt>
              </c:numCache>
            </c:numRef>
          </c:val>
          <c:extLst>
            <c:ext xmlns:c16="http://schemas.microsoft.com/office/drawing/2014/chart" uri="{C3380CC4-5D6E-409C-BE32-E72D297353CC}">
              <c16:uniqueId val="{00000000-E0C9-4179-8D45-6CEBCB33DF40}"/>
            </c:ext>
          </c:extLst>
        </c:ser>
        <c:ser>
          <c:idx val="1"/>
          <c:order val="1"/>
          <c:tx>
            <c:strRef>
              <c:f>'40'!$H$11</c:f>
              <c:strCache>
                <c:ptCount val="1"/>
                <c:pt idx="0">
                  <c:v>Кредиторська заборгованість</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'40'!$J$9:$P$9</c:f>
              <c:numCache>
                <c:formatCode>m/d/yyyy</c:formatCode>
                <c:ptCount val="7"/>
                <c:pt idx="0">
                  <c:v>43830</c:v>
                </c:pt>
                <c:pt idx="1">
                  <c:v>44196</c:v>
                </c:pt>
                <c:pt idx="2">
                  <c:v>44561</c:v>
                </c:pt>
                <c:pt idx="3">
                  <c:v>44651</c:v>
                </c:pt>
                <c:pt idx="4">
                  <c:v>44742</c:v>
                </c:pt>
                <c:pt idx="5">
                  <c:v>44834</c:v>
                </c:pt>
                <c:pt idx="6">
                  <c:v>44926</c:v>
                </c:pt>
              </c:numCache>
            </c:numRef>
          </c:cat>
          <c:val>
            <c:numRef>
              <c:f>'40'!$J$11:$P$11</c:f>
              <c:numCache>
                <c:formatCode>#\ ##0.0</c:formatCode>
                <c:ptCount val="7"/>
                <c:pt idx="0">
                  <c:v>2.13</c:v>
                </c:pt>
                <c:pt idx="1">
                  <c:v>1.97</c:v>
                </c:pt>
                <c:pt idx="2">
                  <c:v>2.3556098952200002</c:v>
                </c:pt>
                <c:pt idx="3">
                  <c:v>2.4884283736800001</c:v>
                </c:pt>
                <c:pt idx="4">
                  <c:v>2.7080280000900001</c:v>
                </c:pt>
                <c:pt idx="5">
                  <c:v>2.7573220816399999</c:v>
                </c:pt>
                <c:pt idx="6">
                  <c:v>2.5124410049899999</c:v>
                </c:pt>
              </c:numCache>
            </c:numRef>
          </c:val>
          <c:extLst>
            <c:ext xmlns:c16="http://schemas.microsoft.com/office/drawing/2014/chart" uri="{C3380CC4-5D6E-409C-BE32-E72D297353CC}">
              <c16:uniqueId val="{00000001-E0C9-4179-8D45-6CEBCB33DF40}"/>
            </c:ext>
          </c:extLst>
        </c:ser>
        <c:ser>
          <c:idx val="2"/>
          <c:order val="2"/>
          <c:tx>
            <c:strRef>
              <c:f>'40'!$H$12</c:f>
              <c:strCache>
                <c:ptCount val="1"/>
                <c:pt idx="0">
                  <c:v>Інше</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'40'!$J$9:$P$9</c:f>
              <c:numCache>
                <c:formatCode>m/d/yyyy</c:formatCode>
                <c:ptCount val="7"/>
                <c:pt idx="0">
                  <c:v>43830</c:v>
                </c:pt>
                <c:pt idx="1">
                  <c:v>44196</c:v>
                </c:pt>
                <c:pt idx="2">
                  <c:v>44561</c:v>
                </c:pt>
                <c:pt idx="3">
                  <c:v>44651</c:v>
                </c:pt>
                <c:pt idx="4">
                  <c:v>44742</c:v>
                </c:pt>
                <c:pt idx="5">
                  <c:v>44834</c:v>
                </c:pt>
                <c:pt idx="6">
                  <c:v>44926</c:v>
                </c:pt>
              </c:numCache>
            </c:numRef>
          </c:cat>
          <c:val>
            <c:numRef>
              <c:f>'40'!$J$12:$P$12</c:f>
              <c:numCache>
                <c:formatCode>#\ ##0.0</c:formatCode>
                <c:ptCount val="7"/>
                <c:pt idx="0">
                  <c:v>0.27</c:v>
                </c:pt>
                <c:pt idx="1">
                  <c:v>0.22</c:v>
                </c:pt>
                <c:pt idx="2">
                  <c:v>0.29134010853999998</c:v>
                </c:pt>
                <c:pt idx="3">
                  <c:v>0.30136491284999994</c:v>
                </c:pt>
                <c:pt idx="4">
                  <c:v>0.27790413028000005</c:v>
                </c:pt>
                <c:pt idx="5">
                  <c:v>0.26301349492999998</c:v>
                </c:pt>
                <c:pt idx="6">
                  <c:v>0.23216763799000001</c:v>
                </c:pt>
              </c:numCache>
            </c:numRef>
          </c:val>
          <c:extLst>
            <c:ext xmlns:c16="http://schemas.microsoft.com/office/drawing/2014/chart" uri="{C3380CC4-5D6E-409C-BE32-E72D297353CC}">
              <c16:uniqueId val="{00000002-E0C9-4179-8D45-6CEBCB33DF40}"/>
            </c:ext>
          </c:extLst>
        </c:ser>
        <c:dLbls>
          <c:showLegendKey val="0"/>
          <c:showVal val="0"/>
          <c:showCatName val="0"/>
          <c:showSerName val="0"/>
          <c:showPercent val="0"/>
          <c:showBubbleSize val="0"/>
        </c:dLbls>
        <c:gapWidth val="50"/>
        <c:overlap val="100"/>
        <c:axId val="658722096"/>
        <c:axId val="658721440"/>
      </c:barChart>
      <c:catAx>
        <c:axId val="6587220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1440"/>
        <c:crosses val="autoZero"/>
        <c:auto val="0"/>
        <c:lblAlgn val="ctr"/>
        <c:lblOffset val="100"/>
        <c:noMultiLvlLbl val="0"/>
      </c:catAx>
      <c:valAx>
        <c:axId val="6587214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209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383913028334926E-2"/>
          <c:y val="0.89670314152407349"/>
          <c:w val="0.9347495647933779"/>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4.8290094339622641E-2"/>
          <c:w val="0.85421864279413207"/>
          <c:h val="0.69223694473332342"/>
        </c:manualLayout>
      </c:layout>
      <c:lineChart>
        <c:grouping val="standard"/>
        <c:varyColors val="0"/>
        <c:ser>
          <c:idx val="0"/>
          <c:order val="0"/>
          <c:tx>
            <c:strRef>
              <c:f>'4'!$H$13</c:f>
              <c:strCache>
                <c:ptCount val="1"/>
                <c:pt idx="0">
                  <c:v>Pawnshops</c:v>
                </c:pt>
              </c:strCache>
            </c:strRef>
          </c:tx>
          <c:spPr>
            <a:ln w="25400" cap="rnd" cmpd="sng">
              <a:solidFill>
                <a:srgbClr val="DC4B64"/>
              </a:solidFill>
              <a:prstDash val="solid"/>
              <a:round/>
            </a:ln>
            <a:effectLst/>
          </c:spPr>
          <c:marker>
            <c:symbol val="none"/>
          </c:marker>
          <c:cat>
            <c:numRef>
              <c:f>'4'!$J$12:$O$12</c:f>
              <c:numCache>
                <c:formatCode>m/d/yyyy</c:formatCode>
                <c:ptCount val="6"/>
                <c:pt idx="0">
                  <c:v>44469</c:v>
                </c:pt>
                <c:pt idx="1">
                  <c:v>44561</c:v>
                </c:pt>
                <c:pt idx="2">
                  <c:v>44651</c:v>
                </c:pt>
                <c:pt idx="3">
                  <c:v>44742</c:v>
                </c:pt>
                <c:pt idx="4">
                  <c:v>44834</c:v>
                </c:pt>
                <c:pt idx="5">
                  <c:v>44926</c:v>
                </c:pt>
              </c:numCache>
            </c:numRef>
          </c:cat>
          <c:val>
            <c:numRef>
              <c:f>'4'!$J$13:$O$13</c:f>
              <c:numCache>
                <c:formatCode>0.00%</c:formatCode>
                <c:ptCount val="6"/>
                <c:pt idx="0" formatCode="0%">
                  <c:v>1</c:v>
                </c:pt>
                <c:pt idx="1">
                  <c:v>0.9454360204421689</c:v>
                </c:pt>
                <c:pt idx="2">
                  <c:v>0.93378136764083675</c:v>
                </c:pt>
                <c:pt idx="3">
                  <c:v>0.93346780367070059</c:v>
                </c:pt>
                <c:pt idx="4">
                  <c:v>0.92348060114420394</c:v>
                </c:pt>
                <c:pt idx="5">
                  <c:v>0.89498624239914593</c:v>
                </c:pt>
              </c:numCache>
            </c:numRef>
          </c:val>
          <c:smooth val="0"/>
          <c:extLst>
            <c:ext xmlns:c16="http://schemas.microsoft.com/office/drawing/2014/chart" uri="{C3380CC4-5D6E-409C-BE32-E72D297353CC}">
              <c16:uniqueId val="{00000000-2EFE-4B18-9C97-E0910CA42DCB}"/>
            </c:ext>
          </c:extLst>
        </c:ser>
        <c:ser>
          <c:idx val="1"/>
          <c:order val="1"/>
          <c:tx>
            <c:strRef>
              <c:f>'4'!$H$14</c:f>
              <c:strCache>
                <c:ptCount val="1"/>
                <c:pt idx="0">
                  <c:v>Finance companies</c:v>
                </c:pt>
              </c:strCache>
            </c:strRef>
          </c:tx>
          <c:spPr>
            <a:ln w="25400" cap="rnd" cmpd="sng">
              <a:solidFill>
                <a:srgbClr val="46AFE6"/>
              </a:solidFill>
              <a:prstDash val="solid"/>
              <a:round/>
            </a:ln>
            <a:effectLst/>
          </c:spPr>
          <c:marker>
            <c:symbol val="none"/>
          </c:marker>
          <c:cat>
            <c:numRef>
              <c:f>'4'!$J$12:$O$12</c:f>
              <c:numCache>
                <c:formatCode>m/d/yyyy</c:formatCode>
                <c:ptCount val="6"/>
                <c:pt idx="0">
                  <c:v>44469</c:v>
                </c:pt>
                <c:pt idx="1">
                  <c:v>44561</c:v>
                </c:pt>
                <c:pt idx="2">
                  <c:v>44651</c:v>
                </c:pt>
                <c:pt idx="3">
                  <c:v>44742</c:v>
                </c:pt>
                <c:pt idx="4">
                  <c:v>44834</c:v>
                </c:pt>
                <c:pt idx="5">
                  <c:v>44926</c:v>
                </c:pt>
              </c:numCache>
            </c:numRef>
          </c:cat>
          <c:val>
            <c:numRef>
              <c:f>'4'!$J$14:$O$14</c:f>
              <c:numCache>
                <c:formatCode>0.00%</c:formatCode>
                <c:ptCount val="6"/>
                <c:pt idx="0" formatCode="0%">
                  <c:v>1</c:v>
                </c:pt>
                <c:pt idx="1">
                  <c:v>0.87790558212296621</c:v>
                </c:pt>
                <c:pt idx="2">
                  <c:v>0.84273340625627158</c:v>
                </c:pt>
                <c:pt idx="3">
                  <c:v>0.81575378278217003</c:v>
                </c:pt>
                <c:pt idx="4">
                  <c:v>0.77672964734901651</c:v>
                </c:pt>
                <c:pt idx="5">
                  <c:v>0.70972372241456128</c:v>
                </c:pt>
              </c:numCache>
            </c:numRef>
          </c:val>
          <c:smooth val="0"/>
          <c:extLst>
            <c:ext xmlns:c16="http://schemas.microsoft.com/office/drawing/2014/chart" uri="{C3380CC4-5D6E-409C-BE32-E72D297353CC}">
              <c16:uniqueId val="{00000001-2EFE-4B18-9C97-E0910CA42DCB}"/>
            </c:ext>
          </c:extLst>
        </c:ser>
        <c:ser>
          <c:idx val="2"/>
          <c:order val="2"/>
          <c:tx>
            <c:strRef>
              <c:f>'4'!$H$15</c:f>
              <c:strCache>
                <c:ptCount val="1"/>
                <c:pt idx="0">
                  <c:v>Credit unions</c:v>
                </c:pt>
              </c:strCache>
            </c:strRef>
          </c:tx>
          <c:spPr>
            <a:ln w="25400" cap="rnd" cmpd="sng">
              <a:solidFill>
                <a:srgbClr val="91C864"/>
              </a:solidFill>
              <a:prstDash val="solid"/>
              <a:round/>
            </a:ln>
            <a:effectLst/>
          </c:spPr>
          <c:marker>
            <c:symbol val="none"/>
          </c:marker>
          <c:cat>
            <c:numRef>
              <c:f>'4'!$J$12:$O$12</c:f>
              <c:numCache>
                <c:formatCode>m/d/yyyy</c:formatCode>
                <c:ptCount val="6"/>
                <c:pt idx="0">
                  <c:v>44469</c:v>
                </c:pt>
                <c:pt idx="1">
                  <c:v>44561</c:v>
                </c:pt>
                <c:pt idx="2">
                  <c:v>44651</c:v>
                </c:pt>
                <c:pt idx="3">
                  <c:v>44742</c:v>
                </c:pt>
                <c:pt idx="4">
                  <c:v>44834</c:v>
                </c:pt>
                <c:pt idx="5">
                  <c:v>44926</c:v>
                </c:pt>
              </c:numCache>
            </c:numRef>
          </c:cat>
          <c:val>
            <c:numRef>
              <c:f>'4'!$J$15:$O$15</c:f>
              <c:numCache>
                <c:formatCode>0.00%</c:formatCode>
                <c:ptCount val="6"/>
                <c:pt idx="0" formatCode="0%">
                  <c:v>1</c:v>
                </c:pt>
                <c:pt idx="1">
                  <c:v>0.95550000000000002</c:v>
                </c:pt>
                <c:pt idx="2">
                  <c:v>0.71020000000000005</c:v>
                </c:pt>
                <c:pt idx="3">
                  <c:v>0.68910000000000005</c:v>
                </c:pt>
                <c:pt idx="4">
                  <c:v>0.62490000000000001</c:v>
                </c:pt>
                <c:pt idx="5">
                  <c:v>0.52810000000000001</c:v>
                </c:pt>
              </c:numCache>
            </c:numRef>
          </c:val>
          <c:smooth val="0"/>
          <c:extLst>
            <c:ext xmlns:c16="http://schemas.microsoft.com/office/drawing/2014/chart" uri="{C3380CC4-5D6E-409C-BE32-E72D297353CC}">
              <c16:uniqueId val="{00000002-2EFE-4B18-9C97-E0910CA42DCB}"/>
            </c:ext>
          </c:extLst>
        </c:ser>
        <c:ser>
          <c:idx val="3"/>
          <c:order val="3"/>
          <c:tx>
            <c:strRef>
              <c:f>'4'!$H$16</c:f>
              <c:strCache>
                <c:ptCount val="1"/>
                <c:pt idx="0">
                  <c:v>Insurers</c:v>
                </c:pt>
              </c:strCache>
            </c:strRef>
          </c:tx>
          <c:spPr>
            <a:ln w="25400" cap="rnd" cmpd="sng">
              <a:solidFill>
                <a:srgbClr val="7D0532"/>
              </a:solidFill>
              <a:prstDash val="solid"/>
              <a:round/>
            </a:ln>
            <a:effectLst/>
          </c:spPr>
          <c:marker>
            <c:symbol val="none"/>
          </c:marker>
          <c:cat>
            <c:numRef>
              <c:f>'4'!$J$12:$O$12</c:f>
              <c:numCache>
                <c:formatCode>m/d/yyyy</c:formatCode>
                <c:ptCount val="6"/>
                <c:pt idx="0">
                  <c:v>44469</c:v>
                </c:pt>
                <c:pt idx="1">
                  <c:v>44561</c:v>
                </c:pt>
                <c:pt idx="2">
                  <c:v>44651</c:v>
                </c:pt>
                <c:pt idx="3">
                  <c:v>44742</c:v>
                </c:pt>
                <c:pt idx="4">
                  <c:v>44834</c:v>
                </c:pt>
                <c:pt idx="5">
                  <c:v>44926</c:v>
                </c:pt>
              </c:numCache>
            </c:numRef>
          </c:cat>
          <c:val>
            <c:numRef>
              <c:f>'4'!$J$16:$O$16</c:f>
              <c:numCache>
                <c:formatCode>0.00%</c:formatCode>
                <c:ptCount val="6"/>
                <c:pt idx="0" formatCode="0%">
                  <c:v>1</c:v>
                </c:pt>
                <c:pt idx="1">
                  <c:v>0.97517512187952937</c:v>
                </c:pt>
                <c:pt idx="2">
                  <c:v>0.9734040402178018</c:v>
                </c:pt>
                <c:pt idx="3">
                  <c:v>0.96822948356968941</c:v>
                </c:pt>
                <c:pt idx="4">
                  <c:v>0.95838531473832145</c:v>
                </c:pt>
                <c:pt idx="5">
                  <c:v>0.91798978095981776</c:v>
                </c:pt>
              </c:numCache>
            </c:numRef>
          </c:val>
          <c:smooth val="0"/>
          <c:extLst>
            <c:ext xmlns:c16="http://schemas.microsoft.com/office/drawing/2014/chart" uri="{C3380CC4-5D6E-409C-BE32-E72D297353CC}">
              <c16:uniqueId val="{00000003-2EFE-4B18-9C97-E0910CA42DCB}"/>
            </c:ext>
          </c:extLst>
        </c:ser>
        <c:dLbls>
          <c:showLegendKey val="0"/>
          <c:showVal val="0"/>
          <c:showCatName val="0"/>
          <c:showSerName val="0"/>
          <c:showPercent val="0"/>
          <c:showBubbleSize val="0"/>
        </c:dLbls>
        <c:smooth val="0"/>
        <c:axId val="1331107520"/>
        <c:axId val="1331109184"/>
      </c:lineChart>
      <c:catAx>
        <c:axId val="133110752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331109184"/>
        <c:crosses val="autoZero"/>
        <c:auto val="0"/>
        <c:lblAlgn val="ctr"/>
        <c:lblOffset val="100"/>
        <c:noMultiLvlLbl val="0"/>
      </c:catAx>
      <c:valAx>
        <c:axId val="1331109184"/>
        <c:scaling>
          <c:orientation val="minMax"/>
          <c:max val="1.1000000000000001"/>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33110752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1721698113207542"/>
          <c:w val="1"/>
          <c:h val="0.1827830188679245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7230646695025469"/>
          <c:h val="0.87032951971454187"/>
        </c:manualLayout>
      </c:layout>
      <c:barChart>
        <c:barDir val="col"/>
        <c:grouping val="stacked"/>
        <c:varyColors val="0"/>
        <c:ser>
          <c:idx val="0"/>
          <c:order val="0"/>
          <c:tx>
            <c:strRef>
              <c:f>'40'!$I$10</c:f>
              <c:strCache>
                <c:ptCount val="1"/>
                <c:pt idx="0">
                  <c:v>Equity</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'40'!$J$9:$P$9</c:f>
              <c:numCache>
                <c:formatCode>m/d/yyyy</c:formatCode>
                <c:ptCount val="7"/>
                <c:pt idx="0">
                  <c:v>43830</c:v>
                </c:pt>
                <c:pt idx="1">
                  <c:v>44196</c:v>
                </c:pt>
                <c:pt idx="2">
                  <c:v>44561</c:v>
                </c:pt>
                <c:pt idx="3">
                  <c:v>44651</c:v>
                </c:pt>
                <c:pt idx="4">
                  <c:v>44742</c:v>
                </c:pt>
                <c:pt idx="5">
                  <c:v>44834</c:v>
                </c:pt>
                <c:pt idx="6">
                  <c:v>44926</c:v>
                </c:pt>
              </c:numCache>
            </c:numRef>
          </c:cat>
          <c:val>
            <c:numRef>
              <c:f>'40'!$J$10:$P$10</c:f>
              <c:numCache>
                <c:formatCode>#\ ##0.0</c:formatCode>
                <c:ptCount val="7"/>
                <c:pt idx="0">
                  <c:v>1.86</c:v>
                </c:pt>
                <c:pt idx="1">
                  <c:v>1.68</c:v>
                </c:pt>
                <c:pt idx="2">
                  <c:v>1.6420060920999999</c:v>
                </c:pt>
                <c:pt idx="3">
                  <c:v>1.54456530899</c:v>
                </c:pt>
                <c:pt idx="4">
                  <c:v>1.42279215262</c:v>
                </c:pt>
                <c:pt idx="5">
                  <c:v>1.3954275948199999</c:v>
                </c:pt>
                <c:pt idx="6">
                  <c:v>1.3486044099700001</c:v>
                </c:pt>
              </c:numCache>
            </c:numRef>
          </c:val>
          <c:extLst>
            <c:ext xmlns:c16="http://schemas.microsoft.com/office/drawing/2014/chart" uri="{C3380CC4-5D6E-409C-BE32-E72D297353CC}">
              <c16:uniqueId val="{00000000-416B-4C19-9F9A-7D0A2A2B8476}"/>
            </c:ext>
          </c:extLst>
        </c:ser>
        <c:ser>
          <c:idx val="1"/>
          <c:order val="1"/>
          <c:tx>
            <c:strRef>
              <c:f>'40'!$I$11</c:f>
              <c:strCache>
                <c:ptCount val="1"/>
                <c:pt idx="0">
                  <c:v>Accounts payable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'40'!$J$9:$P$9</c:f>
              <c:numCache>
                <c:formatCode>m/d/yyyy</c:formatCode>
                <c:ptCount val="7"/>
                <c:pt idx="0">
                  <c:v>43830</c:v>
                </c:pt>
                <c:pt idx="1">
                  <c:v>44196</c:v>
                </c:pt>
                <c:pt idx="2">
                  <c:v>44561</c:v>
                </c:pt>
                <c:pt idx="3">
                  <c:v>44651</c:v>
                </c:pt>
                <c:pt idx="4">
                  <c:v>44742</c:v>
                </c:pt>
                <c:pt idx="5">
                  <c:v>44834</c:v>
                </c:pt>
                <c:pt idx="6">
                  <c:v>44926</c:v>
                </c:pt>
              </c:numCache>
            </c:numRef>
          </c:cat>
          <c:val>
            <c:numRef>
              <c:f>'40'!$J$11:$P$11</c:f>
              <c:numCache>
                <c:formatCode>#\ ##0.0</c:formatCode>
                <c:ptCount val="7"/>
                <c:pt idx="0">
                  <c:v>2.13</c:v>
                </c:pt>
                <c:pt idx="1">
                  <c:v>1.97</c:v>
                </c:pt>
                <c:pt idx="2">
                  <c:v>2.3556098952200002</c:v>
                </c:pt>
                <c:pt idx="3">
                  <c:v>2.4884283736800001</c:v>
                </c:pt>
                <c:pt idx="4">
                  <c:v>2.7080280000900001</c:v>
                </c:pt>
                <c:pt idx="5">
                  <c:v>2.7573220816399999</c:v>
                </c:pt>
                <c:pt idx="6">
                  <c:v>2.5124410049899999</c:v>
                </c:pt>
              </c:numCache>
            </c:numRef>
          </c:val>
          <c:extLst>
            <c:ext xmlns:c16="http://schemas.microsoft.com/office/drawing/2014/chart" uri="{C3380CC4-5D6E-409C-BE32-E72D297353CC}">
              <c16:uniqueId val="{00000001-416B-4C19-9F9A-7D0A2A2B8476}"/>
            </c:ext>
          </c:extLst>
        </c:ser>
        <c:ser>
          <c:idx val="2"/>
          <c:order val="2"/>
          <c:tx>
            <c:strRef>
              <c:f>'40'!$I$12</c:f>
              <c:strCache>
                <c:ptCount val="1"/>
                <c:pt idx="0">
                  <c:v>Other</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'40'!$J$9:$P$9</c:f>
              <c:numCache>
                <c:formatCode>m/d/yyyy</c:formatCode>
                <c:ptCount val="7"/>
                <c:pt idx="0">
                  <c:v>43830</c:v>
                </c:pt>
                <c:pt idx="1">
                  <c:v>44196</c:v>
                </c:pt>
                <c:pt idx="2">
                  <c:v>44561</c:v>
                </c:pt>
                <c:pt idx="3">
                  <c:v>44651</c:v>
                </c:pt>
                <c:pt idx="4">
                  <c:v>44742</c:v>
                </c:pt>
                <c:pt idx="5">
                  <c:v>44834</c:v>
                </c:pt>
                <c:pt idx="6">
                  <c:v>44926</c:v>
                </c:pt>
              </c:numCache>
            </c:numRef>
          </c:cat>
          <c:val>
            <c:numRef>
              <c:f>'40'!$J$12:$P$12</c:f>
              <c:numCache>
                <c:formatCode>#\ ##0.0</c:formatCode>
                <c:ptCount val="7"/>
                <c:pt idx="0">
                  <c:v>0.27</c:v>
                </c:pt>
                <c:pt idx="1">
                  <c:v>0.22</c:v>
                </c:pt>
                <c:pt idx="2">
                  <c:v>0.29134010853999998</c:v>
                </c:pt>
                <c:pt idx="3">
                  <c:v>0.30136491284999994</c:v>
                </c:pt>
                <c:pt idx="4">
                  <c:v>0.27790413028000005</c:v>
                </c:pt>
                <c:pt idx="5">
                  <c:v>0.26301349492999998</c:v>
                </c:pt>
                <c:pt idx="6">
                  <c:v>0.23216763799000001</c:v>
                </c:pt>
              </c:numCache>
            </c:numRef>
          </c:val>
          <c:extLst>
            <c:ext xmlns:c16="http://schemas.microsoft.com/office/drawing/2014/chart" uri="{C3380CC4-5D6E-409C-BE32-E72D297353CC}">
              <c16:uniqueId val="{00000002-416B-4C19-9F9A-7D0A2A2B8476}"/>
            </c:ext>
          </c:extLst>
        </c:ser>
        <c:dLbls>
          <c:showLegendKey val="0"/>
          <c:showVal val="0"/>
          <c:showCatName val="0"/>
          <c:showSerName val="0"/>
          <c:showPercent val="0"/>
          <c:showBubbleSize val="0"/>
        </c:dLbls>
        <c:gapWidth val="50"/>
        <c:overlap val="100"/>
        <c:axId val="658722096"/>
        <c:axId val="658721440"/>
      </c:barChart>
      <c:catAx>
        <c:axId val="6587220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1440"/>
        <c:crosses val="autoZero"/>
        <c:auto val="0"/>
        <c:lblAlgn val="ctr"/>
        <c:lblOffset val="100"/>
        <c:noMultiLvlLbl val="0"/>
      </c:catAx>
      <c:valAx>
        <c:axId val="6587214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209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383913028334926E-2"/>
          <c:y val="0.89670314152407349"/>
          <c:w val="0.9347495647933779"/>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83593734831759425"/>
          <c:h val="0.74627376825296776"/>
        </c:manualLayout>
      </c:layout>
      <c:barChart>
        <c:barDir val="col"/>
        <c:grouping val="clustered"/>
        <c:varyColors val="0"/>
        <c:ser>
          <c:idx val="1"/>
          <c:order val="1"/>
          <c:tx>
            <c:strRef>
              <c:f>'41'!$H$9</c:f>
              <c:strCache>
                <c:ptCount val="1"/>
                <c:pt idx="0">
                  <c:v>Кредити, млрд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'41'!$J$7:$Y$7</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'41'!$J$9:$Y$9</c:f>
              <c:numCache>
                <c:formatCode>#\ ##0.0</c:formatCode>
                <c:ptCount val="16"/>
                <c:pt idx="0">
                  <c:v>4.4000000000000004</c:v>
                </c:pt>
                <c:pt idx="1">
                  <c:v>4.6500000000000004</c:v>
                </c:pt>
                <c:pt idx="2">
                  <c:v>4.66</c:v>
                </c:pt>
                <c:pt idx="3">
                  <c:v>4.47</c:v>
                </c:pt>
                <c:pt idx="4">
                  <c:v>4.08</c:v>
                </c:pt>
                <c:pt idx="5">
                  <c:v>3.33</c:v>
                </c:pt>
                <c:pt idx="6">
                  <c:v>4.58</c:v>
                </c:pt>
                <c:pt idx="7">
                  <c:v>4.58</c:v>
                </c:pt>
                <c:pt idx="8">
                  <c:v>4.25</c:v>
                </c:pt>
                <c:pt idx="9">
                  <c:v>4.4425934443099999</c:v>
                </c:pt>
                <c:pt idx="10">
                  <c:v>4.42921664118</c:v>
                </c:pt>
                <c:pt idx="11">
                  <c:v>2.9500085868499983</c:v>
                </c:pt>
                <c:pt idx="12">
                  <c:v>2.69122478878</c:v>
                </c:pt>
                <c:pt idx="13">
                  <c:v>1.90355931125</c:v>
                </c:pt>
                <c:pt idx="14">
                  <c:v>2.9025803854400003</c:v>
                </c:pt>
                <c:pt idx="15">
                  <c:v>2.7407209337099996</c:v>
                </c:pt>
              </c:numCache>
            </c:numRef>
          </c:val>
          <c:extLst>
            <c:ext xmlns:c16="http://schemas.microsoft.com/office/drawing/2014/chart" uri="{C3380CC4-5D6E-409C-BE32-E72D297353CC}">
              <c16:uniqueId val="{00000000-0F94-421D-8018-08CED8CD046B}"/>
            </c:ext>
          </c:extLst>
        </c:ser>
        <c:dLbls>
          <c:showLegendKey val="0"/>
          <c:showVal val="0"/>
          <c:showCatName val="0"/>
          <c:showSerName val="0"/>
          <c:showPercent val="0"/>
          <c:showBubbleSize val="0"/>
        </c:dLbls>
        <c:gapWidth val="50"/>
        <c:axId val="594522728"/>
        <c:axId val="594531584"/>
      </c:barChart>
      <c:lineChart>
        <c:grouping val="standard"/>
        <c:varyColors val="0"/>
        <c:ser>
          <c:idx val="0"/>
          <c:order val="0"/>
          <c:tx>
            <c:strRef>
              <c:f>'41'!$H$8</c:f>
              <c:strCache>
                <c:ptCount val="1"/>
                <c:pt idx="0">
                  <c:v>Коефіцієнт покриття заставою, % (п. ш.)</c:v>
                </c:pt>
              </c:strCache>
            </c:strRef>
          </c:tx>
          <c:spPr>
            <a:ln w="25400" cap="rnd" cmpd="sng">
              <a:solidFill>
                <a:srgbClr val="057D46"/>
              </a:solidFill>
              <a:prstDash val="solid"/>
              <a:round/>
            </a:ln>
            <a:effectLst/>
          </c:spPr>
          <c:marker>
            <c:symbol val="none"/>
          </c:marker>
          <c:cat>
            <c:strRef>
              <c:f>'41'!$J$7:$Y$7</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'41'!$J$8:$Y$8</c:f>
              <c:numCache>
                <c:formatCode>0%</c:formatCode>
                <c:ptCount val="16"/>
                <c:pt idx="0">
                  <c:v>1.1819</c:v>
                </c:pt>
                <c:pt idx="1">
                  <c:v>1.1536</c:v>
                </c:pt>
                <c:pt idx="2">
                  <c:v>1.1825000000000001</c:v>
                </c:pt>
                <c:pt idx="3">
                  <c:v>1.1371</c:v>
                </c:pt>
                <c:pt idx="4">
                  <c:v>1.1416999999999999</c:v>
                </c:pt>
                <c:pt idx="5">
                  <c:v>1.1349</c:v>
                </c:pt>
                <c:pt idx="6">
                  <c:v>1.1457999999999999</c:v>
                </c:pt>
                <c:pt idx="7">
                  <c:v>1.1495</c:v>
                </c:pt>
                <c:pt idx="8">
                  <c:v>1.143</c:v>
                </c:pt>
                <c:pt idx="9">
                  <c:v>1.3329677480762023</c:v>
                </c:pt>
                <c:pt idx="10">
                  <c:v>1.0412084717132675</c:v>
                </c:pt>
                <c:pt idx="11">
                  <c:v>1.0152308327508901</c:v>
                </c:pt>
                <c:pt idx="12">
                  <c:v>1.1462243929494993</c:v>
                </c:pt>
                <c:pt idx="13">
                  <c:v>1.1478432271412629</c:v>
                </c:pt>
                <c:pt idx="14">
                  <c:v>1.1075218972523617</c:v>
                </c:pt>
                <c:pt idx="15">
                  <c:v>1.106703412968109</c:v>
                </c:pt>
              </c:numCache>
            </c:numRef>
          </c:val>
          <c:smooth val="0"/>
          <c:extLst>
            <c:ext xmlns:c16="http://schemas.microsoft.com/office/drawing/2014/chart" uri="{C3380CC4-5D6E-409C-BE32-E72D297353CC}">
              <c16:uniqueId val="{00000001-0F94-421D-8018-08CED8CD046B}"/>
            </c:ext>
          </c:extLst>
        </c:ser>
        <c:dLbls>
          <c:showLegendKey val="0"/>
          <c:showVal val="0"/>
          <c:showCatName val="0"/>
          <c:showSerName val="0"/>
          <c:showPercent val="0"/>
          <c:showBubbleSize val="0"/>
        </c:dLbls>
        <c:marker val="1"/>
        <c:smooth val="0"/>
        <c:axId val="660189544"/>
        <c:axId val="660192496"/>
      </c:line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tickLblSkip val="3"/>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valAx>
      <c:valAx>
        <c:axId val="660192496"/>
        <c:scaling>
          <c:orientation val="minMax"/>
          <c:min val="0.9"/>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189544"/>
        <c:crosses val="max"/>
        <c:crossBetween val="between"/>
      </c:valAx>
      <c:catAx>
        <c:axId val="660189544"/>
        <c:scaling>
          <c:orientation val="minMax"/>
        </c:scaling>
        <c:delete val="1"/>
        <c:axPos val="b"/>
        <c:numFmt formatCode="General" sourceLinked="1"/>
        <c:majorTickMark val="out"/>
        <c:minorTickMark val="none"/>
        <c:tickLblPos val="nextTo"/>
        <c:crossAx val="66019249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026525895577258"/>
          <c:w val="1"/>
          <c:h val="0.1054160004871840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83593734831759425"/>
          <c:h val="0.74627376825296776"/>
        </c:manualLayout>
      </c:layout>
      <c:barChart>
        <c:barDir val="col"/>
        <c:grouping val="clustered"/>
        <c:varyColors val="0"/>
        <c:ser>
          <c:idx val="1"/>
          <c:order val="1"/>
          <c:tx>
            <c:strRef>
              <c:f>'41'!$I$9</c:f>
              <c:strCache>
                <c:ptCount val="1"/>
                <c:pt idx="0">
                  <c:v>Loans, UAH billions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'41'!$J$6:$Y$6</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'41'!$J$9:$Y$9</c:f>
              <c:numCache>
                <c:formatCode>#\ ##0.0</c:formatCode>
                <c:ptCount val="16"/>
                <c:pt idx="0">
                  <c:v>4.4000000000000004</c:v>
                </c:pt>
                <c:pt idx="1">
                  <c:v>4.6500000000000004</c:v>
                </c:pt>
                <c:pt idx="2">
                  <c:v>4.66</c:v>
                </c:pt>
                <c:pt idx="3">
                  <c:v>4.47</c:v>
                </c:pt>
                <c:pt idx="4">
                  <c:v>4.08</c:v>
                </c:pt>
                <c:pt idx="5">
                  <c:v>3.33</c:v>
                </c:pt>
                <c:pt idx="6">
                  <c:v>4.58</c:v>
                </c:pt>
                <c:pt idx="7">
                  <c:v>4.58</c:v>
                </c:pt>
                <c:pt idx="8">
                  <c:v>4.25</c:v>
                </c:pt>
                <c:pt idx="9">
                  <c:v>4.4425934443099999</c:v>
                </c:pt>
                <c:pt idx="10">
                  <c:v>4.42921664118</c:v>
                </c:pt>
                <c:pt idx="11">
                  <c:v>2.9500085868499983</c:v>
                </c:pt>
                <c:pt idx="12">
                  <c:v>2.69122478878</c:v>
                </c:pt>
                <c:pt idx="13">
                  <c:v>1.90355931125</c:v>
                </c:pt>
                <c:pt idx="14">
                  <c:v>2.9025803854400003</c:v>
                </c:pt>
                <c:pt idx="15">
                  <c:v>2.7407209337099996</c:v>
                </c:pt>
              </c:numCache>
            </c:numRef>
          </c:val>
          <c:extLst>
            <c:ext xmlns:c16="http://schemas.microsoft.com/office/drawing/2014/chart" uri="{C3380CC4-5D6E-409C-BE32-E72D297353CC}">
              <c16:uniqueId val="{00000000-D5B1-4D0A-AE4E-BEF9C4960432}"/>
            </c:ext>
          </c:extLst>
        </c:ser>
        <c:dLbls>
          <c:showLegendKey val="0"/>
          <c:showVal val="0"/>
          <c:showCatName val="0"/>
          <c:showSerName val="0"/>
          <c:showPercent val="0"/>
          <c:showBubbleSize val="0"/>
        </c:dLbls>
        <c:gapWidth val="50"/>
        <c:axId val="594522728"/>
        <c:axId val="594531584"/>
      </c:barChart>
      <c:lineChart>
        <c:grouping val="standard"/>
        <c:varyColors val="0"/>
        <c:ser>
          <c:idx val="0"/>
          <c:order val="0"/>
          <c:tx>
            <c:strRef>
              <c:f>'41'!$I$8</c:f>
              <c:strCache>
                <c:ptCount val="1"/>
                <c:pt idx="0">
                  <c:v>Сollateral coverage ratio, % (r.h.s.)</c:v>
                </c:pt>
              </c:strCache>
            </c:strRef>
          </c:tx>
          <c:spPr>
            <a:ln w="25400" cap="rnd" cmpd="sng">
              <a:solidFill>
                <a:srgbClr val="057D46"/>
              </a:solidFill>
              <a:prstDash val="solid"/>
              <a:round/>
            </a:ln>
            <a:effectLst/>
          </c:spPr>
          <c:marker>
            <c:symbol val="none"/>
          </c:marker>
          <c:cat>
            <c:strRef>
              <c:f>'41'!$J$6:$Y$6</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'41'!$J$8:$Y$8</c:f>
              <c:numCache>
                <c:formatCode>0%</c:formatCode>
                <c:ptCount val="16"/>
                <c:pt idx="0">
                  <c:v>1.1819</c:v>
                </c:pt>
                <c:pt idx="1">
                  <c:v>1.1536</c:v>
                </c:pt>
                <c:pt idx="2">
                  <c:v>1.1825000000000001</c:v>
                </c:pt>
                <c:pt idx="3">
                  <c:v>1.1371</c:v>
                </c:pt>
                <c:pt idx="4">
                  <c:v>1.1416999999999999</c:v>
                </c:pt>
                <c:pt idx="5">
                  <c:v>1.1349</c:v>
                </c:pt>
                <c:pt idx="6">
                  <c:v>1.1457999999999999</c:v>
                </c:pt>
                <c:pt idx="7">
                  <c:v>1.1495</c:v>
                </c:pt>
                <c:pt idx="8">
                  <c:v>1.143</c:v>
                </c:pt>
                <c:pt idx="9">
                  <c:v>1.3329677480762023</c:v>
                </c:pt>
                <c:pt idx="10">
                  <c:v>1.0412084717132675</c:v>
                </c:pt>
                <c:pt idx="11">
                  <c:v>1.0152308327508901</c:v>
                </c:pt>
                <c:pt idx="12">
                  <c:v>1.1462243929494993</c:v>
                </c:pt>
                <c:pt idx="13">
                  <c:v>1.1478432271412629</c:v>
                </c:pt>
                <c:pt idx="14">
                  <c:v>1.1075218972523617</c:v>
                </c:pt>
                <c:pt idx="15">
                  <c:v>1.106703412968109</c:v>
                </c:pt>
              </c:numCache>
            </c:numRef>
          </c:val>
          <c:smooth val="0"/>
          <c:extLst>
            <c:ext xmlns:c16="http://schemas.microsoft.com/office/drawing/2014/chart" uri="{C3380CC4-5D6E-409C-BE32-E72D297353CC}">
              <c16:uniqueId val="{00000001-D5B1-4D0A-AE4E-BEF9C4960432}"/>
            </c:ext>
          </c:extLst>
        </c:ser>
        <c:dLbls>
          <c:showLegendKey val="0"/>
          <c:showVal val="0"/>
          <c:showCatName val="0"/>
          <c:showSerName val="0"/>
          <c:showPercent val="0"/>
          <c:showBubbleSize val="0"/>
        </c:dLbls>
        <c:marker val="1"/>
        <c:smooth val="0"/>
        <c:axId val="660189544"/>
        <c:axId val="660192496"/>
      </c:line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tickLblSkip val="3"/>
        <c:tickMarkSkip val="1"/>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valAx>
      <c:valAx>
        <c:axId val="660192496"/>
        <c:scaling>
          <c:orientation val="minMax"/>
          <c:max val="1.4"/>
          <c:min val="0.9"/>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189544"/>
        <c:crosses val="max"/>
        <c:crossBetween val="between"/>
      </c:valAx>
      <c:catAx>
        <c:axId val="660189544"/>
        <c:scaling>
          <c:orientation val="minMax"/>
        </c:scaling>
        <c:delete val="1"/>
        <c:axPos val="b"/>
        <c:numFmt formatCode="General" sourceLinked="1"/>
        <c:majorTickMark val="out"/>
        <c:minorTickMark val="none"/>
        <c:tickLblPos val="nextTo"/>
        <c:crossAx val="66019249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7669030360331979"/>
          <c:w val="1"/>
          <c:h val="0.1233096963966803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121387283236993E-2"/>
          <c:w val="0.96016473131384317"/>
          <c:h val="0.76300578034682076"/>
        </c:manualLayout>
      </c:layout>
      <c:barChart>
        <c:barDir val="col"/>
        <c:grouping val="percentStacked"/>
        <c:varyColors val="0"/>
        <c:ser>
          <c:idx val="0"/>
          <c:order val="0"/>
          <c:tx>
            <c:strRef>
              <c:f>'42'!$H$9</c:f>
              <c:strCache>
                <c:ptCount val="1"/>
                <c:pt idx="0">
                  <c:v>Вироби із дорогоцінних металів та дорогоцінного каміння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'42'!$J$8:$Y$8</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'42'!$J$9:$Y$9</c:f>
              <c:numCache>
                <c:formatCode>0%</c:formatCode>
                <c:ptCount val="16"/>
                <c:pt idx="0">
                  <c:v>0.74370000000000003</c:v>
                </c:pt>
                <c:pt idx="1">
                  <c:v>0.76259999999999994</c:v>
                </c:pt>
                <c:pt idx="2">
                  <c:v>0.78900000000000003</c:v>
                </c:pt>
                <c:pt idx="3">
                  <c:v>0.78059999999999996</c:v>
                </c:pt>
                <c:pt idx="4">
                  <c:v>0.80189999999999995</c:v>
                </c:pt>
                <c:pt idx="5">
                  <c:v>0.80869999999999997</c:v>
                </c:pt>
                <c:pt idx="6">
                  <c:v>0.8135</c:v>
                </c:pt>
                <c:pt idx="7">
                  <c:v>0.80100000000000005</c:v>
                </c:pt>
                <c:pt idx="8">
                  <c:v>0.78069999999999995</c:v>
                </c:pt>
                <c:pt idx="9">
                  <c:v>0.77769999999999995</c:v>
                </c:pt>
                <c:pt idx="10">
                  <c:v>0.77240386540870654</c:v>
                </c:pt>
                <c:pt idx="11">
                  <c:v>0.68739692738498104</c:v>
                </c:pt>
                <c:pt idx="12">
                  <c:v>0.73148599965237882</c:v>
                </c:pt>
                <c:pt idx="13">
                  <c:v>0.72920026170789476</c:v>
                </c:pt>
                <c:pt idx="14">
                  <c:v>0.72094396077949963</c:v>
                </c:pt>
                <c:pt idx="15">
                  <c:v>0.7176924662546218</c:v>
                </c:pt>
              </c:numCache>
            </c:numRef>
          </c:val>
          <c:extLst>
            <c:ext xmlns:c16="http://schemas.microsoft.com/office/drawing/2014/chart" uri="{C3380CC4-5D6E-409C-BE32-E72D297353CC}">
              <c16:uniqueId val="{00000000-5581-4E05-971E-2817FCCABFCF}"/>
            </c:ext>
          </c:extLst>
        </c:ser>
        <c:ser>
          <c:idx val="1"/>
          <c:order val="1"/>
          <c:tx>
            <c:strRef>
              <c:f>'42'!$H$10</c:f>
              <c:strCache>
                <c:ptCount val="1"/>
                <c:pt idx="0">
                  <c:v>Побутова техніка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'42'!$J$8:$Y$8</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'42'!$J$10:$Y$10</c:f>
              <c:numCache>
                <c:formatCode>0%</c:formatCode>
                <c:ptCount val="16"/>
                <c:pt idx="0">
                  <c:v>0.2495</c:v>
                </c:pt>
                <c:pt idx="1">
                  <c:v>0.23130000000000001</c:v>
                </c:pt>
                <c:pt idx="2">
                  <c:v>0.2056</c:v>
                </c:pt>
                <c:pt idx="3">
                  <c:v>0.21390000000000001</c:v>
                </c:pt>
                <c:pt idx="4">
                  <c:v>0.19370000000000001</c:v>
                </c:pt>
                <c:pt idx="5">
                  <c:v>0.18890000000000001</c:v>
                </c:pt>
                <c:pt idx="6">
                  <c:v>0.1825</c:v>
                </c:pt>
                <c:pt idx="7">
                  <c:v>0.19189999999999999</c:v>
                </c:pt>
                <c:pt idx="8">
                  <c:v>0.21</c:v>
                </c:pt>
                <c:pt idx="9">
                  <c:v>0.21609999999999999</c:v>
                </c:pt>
                <c:pt idx="10">
                  <c:v>0.22077559892159279</c:v>
                </c:pt>
                <c:pt idx="11">
                  <c:v>0.30204822164651801</c:v>
                </c:pt>
                <c:pt idx="12">
                  <c:v>0.25926642150777196</c:v>
                </c:pt>
                <c:pt idx="13">
                  <c:v>0.26459134897628217</c:v>
                </c:pt>
                <c:pt idx="14">
                  <c:v>0.27278565427912321</c:v>
                </c:pt>
                <c:pt idx="15">
                  <c:v>0.276656862376573</c:v>
                </c:pt>
              </c:numCache>
            </c:numRef>
          </c:val>
          <c:extLst>
            <c:ext xmlns:c16="http://schemas.microsoft.com/office/drawing/2014/chart" uri="{C3380CC4-5D6E-409C-BE32-E72D297353CC}">
              <c16:uniqueId val="{00000001-5581-4E05-971E-2817FCCABFCF}"/>
            </c:ext>
          </c:extLst>
        </c:ser>
        <c:ser>
          <c:idx val="2"/>
          <c:order val="2"/>
          <c:tx>
            <c:strRef>
              <c:f>'42'!$H$11</c:f>
              <c:strCache>
                <c:ptCount val="1"/>
                <c:pt idx="0">
                  <c:v>Автомобілі, нерухомість, інше</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'42'!$J$8:$Y$8</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'42'!$J$11:$Y$11</c:f>
              <c:numCache>
                <c:formatCode>0%</c:formatCode>
                <c:ptCount val="16"/>
                <c:pt idx="0">
                  <c:v>6.7999999999999996E-3</c:v>
                </c:pt>
                <c:pt idx="1">
                  <c:v>6.1000000000000004E-3</c:v>
                </c:pt>
                <c:pt idx="2">
                  <c:v>5.4000000000000003E-3</c:v>
                </c:pt>
                <c:pt idx="3">
                  <c:v>5.4000000000000003E-3</c:v>
                </c:pt>
                <c:pt idx="4">
                  <c:v>4.4000000000000003E-3</c:v>
                </c:pt>
                <c:pt idx="5">
                  <c:v>2.3999999999999998E-3</c:v>
                </c:pt>
                <c:pt idx="6">
                  <c:v>3.8999999999999998E-3</c:v>
                </c:pt>
                <c:pt idx="7">
                  <c:v>7.1000000000000004E-3</c:v>
                </c:pt>
                <c:pt idx="8">
                  <c:v>7.1000000000000004E-3</c:v>
                </c:pt>
                <c:pt idx="9">
                  <c:v>6.1000000000000004E-3</c:v>
                </c:pt>
                <c:pt idx="10">
                  <c:v>6.8205356697006734E-3</c:v>
                </c:pt>
                <c:pt idx="11">
                  <c:v>1.0554850968501006E-2</c:v>
                </c:pt>
                <c:pt idx="12">
                  <c:v>9.2475788398493648E-3</c:v>
                </c:pt>
                <c:pt idx="13">
                  <c:v>6.2083893158230577E-3</c:v>
                </c:pt>
                <c:pt idx="14">
                  <c:v>6.2703849413772664E-3</c:v>
                </c:pt>
                <c:pt idx="15">
                  <c:v>5.6506713688051447E-3</c:v>
                </c:pt>
              </c:numCache>
            </c:numRef>
          </c:val>
          <c:extLst>
            <c:ext xmlns:c16="http://schemas.microsoft.com/office/drawing/2014/chart" uri="{C3380CC4-5D6E-409C-BE32-E72D297353CC}">
              <c16:uniqueId val="{00000002-5581-4E05-971E-2817FCCABFCF}"/>
            </c:ext>
          </c:extLst>
        </c:ser>
        <c:dLbls>
          <c:showLegendKey val="0"/>
          <c:showVal val="0"/>
          <c:showCatName val="0"/>
          <c:showSerName val="0"/>
          <c:showPercent val="0"/>
          <c:showBubbleSize val="0"/>
        </c:dLbls>
        <c:gapWidth val="50"/>
        <c:overlap val="100"/>
        <c:axId val="485720552"/>
        <c:axId val="485718912"/>
      </c:barChart>
      <c:catAx>
        <c:axId val="4857205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18912"/>
        <c:crosses val="autoZero"/>
        <c:auto val="1"/>
        <c:lblAlgn val="ctr"/>
        <c:lblOffset val="100"/>
        <c:tickLblSkip val="3"/>
        <c:noMultiLvlLbl val="0"/>
      </c:catAx>
      <c:valAx>
        <c:axId val="4857189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205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12739159649025"/>
          <c:w val="1"/>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77448248472973"/>
          <c:y val="7.5344161958568745E-2"/>
          <c:w val="0.83281606422539278"/>
          <c:h val="0.75913512241054615"/>
        </c:manualLayout>
      </c:layout>
      <c:barChart>
        <c:barDir val="col"/>
        <c:grouping val="percentStacked"/>
        <c:varyColors val="0"/>
        <c:ser>
          <c:idx val="0"/>
          <c:order val="0"/>
          <c:tx>
            <c:strRef>
              <c:f>'42'!$I$9</c:f>
              <c:strCache>
                <c:ptCount val="1"/>
                <c:pt idx="0">
                  <c:v> Jewelry</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'42'!$J$7:$Y$7</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'42'!$J$9:$Y$9</c:f>
              <c:numCache>
                <c:formatCode>0%</c:formatCode>
                <c:ptCount val="16"/>
                <c:pt idx="0">
                  <c:v>0.74370000000000003</c:v>
                </c:pt>
                <c:pt idx="1">
                  <c:v>0.76259999999999994</c:v>
                </c:pt>
                <c:pt idx="2">
                  <c:v>0.78900000000000003</c:v>
                </c:pt>
                <c:pt idx="3">
                  <c:v>0.78059999999999996</c:v>
                </c:pt>
                <c:pt idx="4">
                  <c:v>0.80189999999999995</c:v>
                </c:pt>
                <c:pt idx="5">
                  <c:v>0.80869999999999997</c:v>
                </c:pt>
                <c:pt idx="6">
                  <c:v>0.8135</c:v>
                </c:pt>
                <c:pt idx="7">
                  <c:v>0.80100000000000005</c:v>
                </c:pt>
                <c:pt idx="8">
                  <c:v>0.78069999999999995</c:v>
                </c:pt>
                <c:pt idx="9">
                  <c:v>0.77769999999999995</c:v>
                </c:pt>
                <c:pt idx="10">
                  <c:v>0.77240386540870654</c:v>
                </c:pt>
                <c:pt idx="11">
                  <c:v>0.68739692738498104</c:v>
                </c:pt>
                <c:pt idx="12">
                  <c:v>0.73148599965237882</c:v>
                </c:pt>
                <c:pt idx="13">
                  <c:v>0.72920026170789476</c:v>
                </c:pt>
                <c:pt idx="14">
                  <c:v>0.72094396077949963</c:v>
                </c:pt>
                <c:pt idx="15">
                  <c:v>0.7176924662546218</c:v>
                </c:pt>
              </c:numCache>
            </c:numRef>
          </c:val>
          <c:extLst>
            <c:ext xmlns:c16="http://schemas.microsoft.com/office/drawing/2014/chart" uri="{C3380CC4-5D6E-409C-BE32-E72D297353CC}">
              <c16:uniqueId val="{00000000-73BC-495D-904C-EE3B79A68A61}"/>
            </c:ext>
          </c:extLst>
        </c:ser>
        <c:ser>
          <c:idx val="1"/>
          <c:order val="1"/>
          <c:tx>
            <c:strRef>
              <c:f>'42'!$I$10</c:f>
              <c:strCache>
                <c:ptCount val="1"/>
                <c:pt idx="0">
                  <c:v>Appliances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'42'!$J$7:$Y$7</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'42'!$J$10:$Y$10</c:f>
              <c:numCache>
                <c:formatCode>0%</c:formatCode>
                <c:ptCount val="16"/>
                <c:pt idx="0">
                  <c:v>0.2495</c:v>
                </c:pt>
                <c:pt idx="1">
                  <c:v>0.23130000000000001</c:v>
                </c:pt>
                <c:pt idx="2">
                  <c:v>0.2056</c:v>
                </c:pt>
                <c:pt idx="3">
                  <c:v>0.21390000000000001</c:v>
                </c:pt>
                <c:pt idx="4">
                  <c:v>0.19370000000000001</c:v>
                </c:pt>
                <c:pt idx="5">
                  <c:v>0.18890000000000001</c:v>
                </c:pt>
                <c:pt idx="6">
                  <c:v>0.1825</c:v>
                </c:pt>
                <c:pt idx="7">
                  <c:v>0.19189999999999999</c:v>
                </c:pt>
                <c:pt idx="8">
                  <c:v>0.21</c:v>
                </c:pt>
                <c:pt idx="9">
                  <c:v>0.21609999999999999</c:v>
                </c:pt>
                <c:pt idx="10">
                  <c:v>0.22077559892159279</c:v>
                </c:pt>
                <c:pt idx="11">
                  <c:v>0.30204822164651801</c:v>
                </c:pt>
                <c:pt idx="12">
                  <c:v>0.25926642150777196</c:v>
                </c:pt>
                <c:pt idx="13">
                  <c:v>0.26459134897628217</c:v>
                </c:pt>
                <c:pt idx="14">
                  <c:v>0.27278565427912321</c:v>
                </c:pt>
                <c:pt idx="15">
                  <c:v>0.276656862376573</c:v>
                </c:pt>
              </c:numCache>
            </c:numRef>
          </c:val>
          <c:extLst>
            <c:ext xmlns:c16="http://schemas.microsoft.com/office/drawing/2014/chart" uri="{C3380CC4-5D6E-409C-BE32-E72D297353CC}">
              <c16:uniqueId val="{00000001-73BC-495D-904C-EE3B79A68A61}"/>
            </c:ext>
          </c:extLst>
        </c:ser>
        <c:ser>
          <c:idx val="2"/>
          <c:order val="2"/>
          <c:tx>
            <c:strRef>
              <c:f>'42'!$I$11</c:f>
              <c:strCache>
                <c:ptCount val="1"/>
                <c:pt idx="0">
                  <c:v>Cars, real estate, others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'42'!$J$7:$Y$7</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'42'!$J$11:$Y$11</c:f>
              <c:numCache>
                <c:formatCode>0%</c:formatCode>
                <c:ptCount val="16"/>
                <c:pt idx="0">
                  <c:v>6.7999999999999996E-3</c:v>
                </c:pt>
                <c:pt idx="1">
                  <c:v>6.1000000000000004E-3</c:v>
                </c:pt>
                <c:pt idx="2">
                  <c:v>5.4000000000000003E-3</c:v>
                </c:pt>
                <c:pt idx="3">
                  <c:v>5.4000000000000003E-3</c:v>
                </c:pt>
                <c:pt idx="4">
                  <c:v>4.4000000000000003E-3</c:v>
                </c:pt>
                <c:pt idx="5">
                  <c:v>2.3999999999999998E-3</c:v>
                </c:pt>
                <c:pt idx="6">
                  <c:v>3.8999999999999998E-3</c:v>
                </c:pt>
                <c:pt idx="7">
                  <c:v>7.1000000000000004E-3</c:v>
                </c:pt>
                <c:pt idx="8">
                  <c:v>7.1000000000000004E-3</c:v>
                </c:pt>
                <c:pt idx="9">
                  <c:v>6.1000000000000004E-3</c:v>
                </c:pt>
                <c:pt idx="10">
                  <c:v>6.8205356697006734E-3</c:v>
                </c:pt>
                <c:pt idx="11">
                  <c:v>1.0554850968501006E-2</c:v>
                </c:pt>
                <c:pt idx="12">
                  <c:v>9.2475788398493648E-3</c:v>
                </c:pt>
                <c:pt idx="13">
                  <c:v>6.2083893158230577E-3</c:v>
                </c:pt>
                <c:pt idx="14">
                  <c:v>6.2703849413772664E-3</c:v>
                </c:pt>
                <c:pt idx="15">
                  <c:v>5.6506713688051447E-3</c:v>
                </c:pt>
              </c:numCache>
            </c:numRef>
          </c:val>
          <c:extLst>
            <c:ext xmlns:c16="http://schemas.microsoft.com/office/drawing/2014/chart" uri="{C3380CC4-5D6E-409C-BE32-E72D297353CC}">
              <c16:uniqueId val="{00000002-73BC-495D-904C-EE3B79A68A61}"/>
            </c:ext>
          </c:extLst>
        </c:ser>
        <c:dLbls>
          <c:showLegendKey val="0"/>
          <c:showVal val="0"/>
          <c:showCatName val="0"/>
          <c:showSerName val="0"/>
          <c:showPercent val="0"/>
          <c:showBubbleSize val="0"/>
        </c:dLbls>
        <c:gapWidth val="50"/>
        <c:overlap val="100"/>
        <c:axId val="485720552"/>
        <c:axId val="485718912"/>
      </c:barChart>
      <c:catAx>
        <c:axId val="4857205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18912"/>
        <c:crosses val="autoZero"/>
        <c:auto val="1"/>
        <c:lblAlgn val="ctr"/>
        <c:lblOffset val="100"/>
        <c:tickLblSkip val="3"/>
        <c:noMultiLvlLbl val="0"/>
      </c:catAx>
      <c:valAx>
        <c:axId val="4857189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205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90924724003156787"/>
          <c:w val="0.99830296696133025"/>
          <c:h val="9.0752759968432101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32142973829512E-2"/>
          <c:y val="4.5879841078031558E-2"/>
          <c:w val="0.86461593753063026"/>
          <c:h val="0.66349197146941219"/>
        </c:manualLayout>
      </c:layout>
      <c:barChart>
        <c:barDir val="col"/>
        <c:grouping val="stacked"/>
        <c:varyColors val="0"/>
        <c:ser>
          <c:idx val="0"/>
          <c:order val="0"/>
          <c:tx>
            <c:strRef>
              <c:f>'43'!$H$10</c:f>
              <c:strCache>
                <c:ptCount val="1"/>
                <c:pt idx="0">
                  <c:v>Процентний дохід</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'43'!$J$9:$Y$9</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'43'!$J$10:$Y$10</c:f>
              <c:numCache>
                <c:formatCode>#\ ##0.0</c:formatCode>
                <c:ptCount val="16"/>
                <c:pt idx="0">
                  <c:v>0.77</c:v>
                </c:pt>
                <c:pt idx="1">
                  <c:v>0.83899999999999997</c:v>
                </c:pt>
                <c:pt idx="2">
                  <c:v>0.83799999999999997</c:v>
                </c:pt>
                <c:pt idx="3">
                  <c:v>0.85</c:v>
                </c:pt>
                <c:pt idx="4">
                  <c:v>0.80900000000000005</c:v>
                </c:pt>
                <c:pt idx="5">
                  <c:v>0.73199999999999998</c:v>
                </c:pt>
                <c:pt idx="6">
                  <c:v>0.88400000000000001</c:v>
                </c:pt>
                <c:pt idx="7">
                  <c:v>0.88800000000000001</c:v>
                </c:pt>
                <c:pt idx="8">
                  <c:v>0.86699999999999999</c:v>
                </c:pt>
                <c:pt idx="9">
                  <c:v>0.92800000000000005</c:v>
                </c:pt>
                <c:pt idx="10">
                  <c:v>0.94399999999999995</c:v>
                </c:pt>
                <c:pt idx="11">
                  <c:v>0.70258867181000006</c:v>
                </c:pt>
                <c:pt idx="12">
                  <c:v>0.63769696214000005</c:v>
                </c:pt>
                <c:pt idx="13">
                  <c:v>0.39648571546</c:v>
                </c:pt>
                <c:pt idx="14">
                  <c:v>0.55911864522999988</c:v>
                </c:pt>
                <c:pt idx="15">
                  <c:v>0.60984813864000009</c:v>
                </c:pt>
              </c:numCache>
            </c:numRef>
          </c:val>
          <c:extLst>
            <c:ext xmlns:c16="http://schemas.microsoft.com/office/drawing/2014/chart" uri="{C3380CC4-5D6E-409C-BE32-E72D297353CC}">
              <c16:uniqueId val="{00000000-99F1-4BDE-B168-BF3F1814DD65}"/>
            </c:ext>
          </c:extLst>
        </c:ser>
        <c:ser>
          <c:idx val="1"/>
          <c:order val="1"/>
          <c:tx>
            <c:strRef>
              <c:f>'43'!$H$11</c:f>
              <c:strCache>
                <c:ptCount val="1"/>
                <c:pt idx="0">
                  <c:v>Штрафи, пеня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'43'!$J$9:$Y$9</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'43'!$J$11:$Y$11</c:f>
              <c:numCache>
                <c:formatCode>#\ ##0.0</c:formatCode>
                <c:ptCount val="16"/>
                <c:pt idx="0">
                  <c:v>7.0000000000000007E-2</c:v>
                </c:pt>
                <c:pt idx="1">
                  <c:v>6.7000000000000004E-2</c:v>
                </c:pt>
                <c:pt idx="2">
                  <c:v>5.6000000000000001E-2</c:v>
                </c:pt>
                <c:pt idx="3">
                  <c:v>5.6000000000000001E-2</c:v>
                </c:pt>
                <c:pt idx="4">
                  <c:v>4.5999999999999999E-2</c:v>
                </c:pt>
                <c:pt idx="5">
                  <c:v>2.3E-2</c:v>
                </c:pt>
                <c:pt idx="6">
                  <c:v>1.2999999999999999E-2</c:v>
                </c:pt>
                <c:pt idx="7">
                  <c:v>1.4999999999999999E-2</c:v>
                </c:pt>
                <c:pt idx="8">
                  <c:v>1.4E-2</c:v>
                </c:pt>
                <c:pt idx="9">
                  <c:v>1.6E-2</c:v>
                </c:pt>
                <c:pt idx="10">
                  <c:v>1.2999999999999999E-2</c:v>
                </c:pt>
                <c:pt idx="11">
                  <c:v>1.484314908E-2</c:v>
                </c:pt>
                <c:pt idx="12">
                  <c:v>9.77927881E-3</c:v>
                </c:pt>
                <c:pt idx="13">
                  <c:v>8.1832652300000003E-3</c:v>
                </c:pt>
                <c:pt idx="14">
                  <c:v>8.9169613800000012E-3</c:v>
                </c:pt>
                <c:pt idx="15">
                  <c:v>8.036436180000002E-3</c:v>
                </c:pt>
              </c:numCache>
            </c:numRef>
          </c:val>
          <c:extLst>
            <c:ext xmlns:c16="http://schemas.microsoft.com/office/drawing/2014/chart" uri="{C3380CC4-5D6E-409C-BE32-E72D297353CC}">
              <c16:uniqueId val="{00000001-99F1-4BDE-B168-BF3F1814DD65}"/>
            </c:ext>
          </c:extLst>
        </c:ser>
        <c:ser>
          <c:idx val="2"/>
          <c:order val="2"/>
          <c:tx>
            <c:strRef>
              <c:f>'43'!$H$12</c:f>
              <c:strCache>
                <c:ptCount val="1"/>
                <c:pt idx="0">
                  <c:v>Дохід від реалізації майна</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'43'!$J$9:$Y$9</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'43'!$J$12:$Y$12</c:f>
              <c:numCache>
                <c:formatCode>#\ ##0.0</c:formatCode>
                <c:ptCount val="16"/>
                <c:pt idx="0">
                  <c:v>9.4E-2</c:v>
                </c:pt>
                <c:pt idx="1">
                  <c:v>7.1999999999999995E-2</c:v>
                </c:pt>
                <c:pt idx="2">
                  <c:v>6.8000000000000005E-2</c:v>
                </c:pt>
                <c:pt idx="3">
                  <c:v>5.8000000000000003E-2</c:v>
                </c:pt>
                <c:pt idx="4">
                  <c:v>6.9000000000000006E-2</c:v>
                </c:pt>
                <c:pt idx="5">
                  <c:v>8.2000000000000003E-2</c:v>
                </c:pt>
                <c:pt idx="6">
                  <c:v>0.111</c:v>
                </c:pt>
                <c:pt idx="7">
                  <c:v>0.107</c:v>
                </c:pt>
                <c:pt idx="8">
                  <c:v>8.6999999999999994E-2</c:v>
                </c:pt>
                <c:pt idx="9">
                  <c:v>9.7000000000000003E-2</c:v>
                </c:pt>
                <c:pt idx="10">
                  <c:v>9.4E-2</c:v>
                </c:pt>
                <c:pt idx="11">
                  <c:v>8.8885923590000027E-2</c:v>
                </c:pt>
                <c:pt idx="12">
                  <c:v>6.0430791890000002E-2</c:v>
                </c:pt>
                <c:pt idx="13">
                  <c:v>6.0206047589999992E-2</c:v>
                </c:pt>
                <c:pt idx="14">
                  <c:v>6.7375596029999998E-2</c:v>
                </c:pt>
                <c:pt idx="15">
                  <c:v>4.3706850029999994E-2</c:v>
                </c:pt>
              </c:numCache>
            </c:numRef>
          </c:val>
          <c:extLst>
            <c:ext xmlns:c16="http://schemas.microsoft.com/office/drawing/2014/chart" uri="{C3380CC4-5D6E-409C-BE32-E72D297353CC}">
              <c16:uniqueId val="{00000002-99F1-4BDE-B168-BF3F1814DD65}"/>
            </c:ext>
          </c:extLst>
        </c:ser>
        <c:ser>
          <c:idx val="3"/>
          <c:order val="3"/>
          <c:tx>
            <c:strRef>
              <c:f>'43'!$H$13</c:f>
              <c:strCache>
                <c:ptCount val="1"/>
                <c:pt idx="0">
                  <c:v>Інші доходи </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'43'!$J$9:$Y$9</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'43'!$J$13:$Y$13</c:f>
              <c:numCache>
                <c:formatCode>#\ ##0.0</c:formatCode>
                <c:ptCount val="16"/>
                <c:pt idx="0">
                  <c:v>8.0000000000000002E-3</c:v>
                </c:pt>
                <c:pt idx="1">
                  <c:v>5.7000000000000002E-2</c:v>
                </c:pt>
                <c:pt idx="2">
                  <c:v>1.7000000000000001E-2</c:v>
                </c:pt>
                <c:pt idx="3">
                  <c:v>1.4999999999999999E-2</c:v>
                </c:pt>
                <c:pt idx="4">
                  <c:v>7.0000000000000001E-3</c:v>
                </c:pt>
                <c:pt idx="5">
                  <c:v>8.9999999999999993E-3</c:v>
                </c:pt>
                <c:pt idx="6">
                  <c:v>1.4999999999999999E-2</c:v>
                </c:pt>
                <c:pt idx="7">
                  <c:v>7.3999999999999996E-2</c:v>
                </c:pt>
                <c:pt idx="8">
                  <c:v>3.5999999999999997E-2</c:v>
                </c:pt>
                <c:pt idx="9">
                  <c:v>8.9999999999999993E-3</c:v>
                </c:pt>
                <c:pt idx="10">
                  <c:v>-2E-3</c:v>
                </c:pt>
                <c:pt idx="11">
                  <c:v>4.8944063900000001E-2</c:v>
                </c:pt>
                <c:pt idx="12">
                  <c:v>2.4344400250000002E-2</c:v>
                </c:pt>
                <c:pt idx="13">
                  <c:v>2.9726890830000002E-2</c:v>
                </c:pt>
                <c:pt idx="14">
                  <c:v>2.1806339049999998E-2</c:v>
                </c:pt>
                <c:pt idx="15">
                  <c:v>2.5829619699999997E-2</c:v>
                </c:pt>
              </c:numCache>
            </c:numRef>
          </c:val>
          <c:extLst>
            <c:ext xmlns:c16="http://schemas.microsoft.com/office/drawing/2014/chart" uri="{C3380CC4-5D6E-409C-BE32-E72D297353CC}">
              <c16:uniqueId val="{00000003-99F1-4BDE-B168-BF3F1814DD65}"/>
            </c:ext>
          </c:extLst>
        </c:ser>
        <c:ser>
          <c:idx val="4"/>
          <c:order val="4"/>
          <c:tx>
            <c:strRef>
              <c:f>'43'!$H$14</c:f>
              <c:strCache>
                <c:ptCount val="1"/>
                <c:pt idx="0">
                  <c:v>Витрати на зарплату</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'43'!$J$9:$Y$9</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'43'!$J$14:$Y$14</c:f>
              <c:numCache>
                <c:formatCode>#\ ##0.0</c:formatCode>
                <c:ptCount val="16"/>
                <c:pt idx="0">
                  <c:v>-0.22900000000000001</c:v>
                </c:pt>
                <c:pt idx="1">
                  <c:v>-0.22900000000000001</c:v>
                </c:pt>
                <c:pt idx="2">
                  <c:v>-0.22</c:v>
                </c:pt>
                <c:pt idx="3">
                  <c:v>-0.22800000000000001</c:v>
                </c:pt>
                <c:pt idx="4">
                  <c:v>-0.20599999999999999</c:v>
                </c:pt>
                <c:pt idx="5">
                  <c:v>-0.14000000000000001</c:v>
                </c:pt>
                <c:pt idx="6">
                  <c:v>-0.153</c:v>
                </c:pt>
                <c:pt idx="7">
                  <c:v>-0.20499999999999999</c:v>
                </c:pt>
                <c:pt idx="8">
                  <c:v>-0.2</c:v>
                </c:pt>
                <c:pt idx="9">
                  <c:v>-0.20200000000000001</c:v>
                </c:pt>
                <c:pt idx="10">
                  <c:v>-0.215</c:v>
                </c:pt>
                <c:pt idx="11">
                  <c:v>-0.17185762580999997</c:v>
                </c:pt>
                <c:pt idx="12">
                  <c:v>-0.16252277097000001</c:v>
                </c:pt>
                <c:pt idx="13">
                  <c:v>-7.7449574519999981E-2</c:v>
                </c:pt>
                <c:pt idx="14">
                  <c:v>-9.0976440210000037E-2</c:v>
                </c:pt>
                <c:pt idx="15">
                  <c:v>-0.10119453088000002</c:v>
                </c:pt>
              </c:numCache>
            </c:numRef>
          </c:val>
          <c:extLst>
            <c:ext xmlns:c16="http://schemas.microsoft.com/office/drawing/2014/chart" uri="{C3380CC4-5D6E-409C-BE32-E72D297353CC}">
              <c16:uniqueId val="{00000004-99F1-4BDE-B168-BF3F1814DD65}"/>
            </c:ext>
          </c:extLst>
        </c:ser>
        <c:ser>
          <c:idx val="5"/>
          <c:order val="5"/>
          <c:tx>
            <c:strRef>
              <c:f>'43'!$H$15</c:f>
              <c:strCache>
                <c:ptCount val="1"/>
                <c:pt idx="0">
                  <c:v>Витрати на оренду</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'43'!$J$9:$Y$9</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'43'!$J$15:$Y$15</c:f>
              <c:numCache>
                <c:formatCode>#\ ##0.0</c:formatCode>
                <c:ptCount val="16"/>
                <c:pt idx="0">
                  <c:v>-0.191</c:v>
                </c:pt>
                <c:pt idx="1">
                  <c:v>-0.19500000000000001</c:v>
                </c:pt>
                <c:pt idx="2">
                  <c:v>-0.19500000000000001</c:v>
                </c:pt>
                <c:pt idx="3">
                  <c:v>-0.16900000000000001</c:v>
                </c:pt>
                <c:pt idx="4">
                  <c:v>-0.17299999999999999</c:v>
                </c:pt>
                <c:pt idx="5">
                  <c:v>-0.156</c:v>
                </c:pt>
                <c:pt idx="6">
                  <c:v>-0.182</c:v>
                </c:pt>
                <c:pt idx="7">
                  <c:v>-0.19800000000000001</c:v>
                </c:pt>
                <c:pt idx="8">
                  <c:v>-0.184</c:v>
                </c:pt>
                <c:pt idx="9">
                  <c:v>-0.17199999999999999</c:v>
                </c:pt>
                <c:pt idx="10">
                  <c:v>-0.159</c:v>
                </c:pt>
                <c:pt idx="11">
                  <c:v>-6.4925237729999918E-2</c:v>
                </c:pt>
                <c:pt idx="12">
                  <c:v>-0.11990118759</c:v>
                </c:pt>
                <c:pt idx="13">
                  <c:v>-9.0870617150000013E-2</c:v>
                </c:pt>
                <c:pt idx="14">
                  <c:v>-9.0010633730000011E-2</c:v>
                </c:pt>
                <c:pt idx="15">
                  <c:v>-9.2672717149999972E-2</c:v>
                </c:pt>
              </c:numCache>
            </c:numRef>
          </c:val>
          <c:extLst>
            <c:ext xmlns:c16="http://schemas.microsoft.com/office/drawing/2014/chart" uri="{C3380CC4-5D6E-409C-BE32-E72D297353CC}">
              <c16:uniqueId val="{00000005-99F1-4BDE-B168-BF3F1814DD65}"/>
            </c:ext>
          </c:extLst>
        </c:ser>
        <c:ser>
          <c:idx val="6"/>
          <c:order val="6"/>
          <c:tx>
            <c:strRef>
              <c:f>'43'!$H$16</c:f>
              <c:strCache>
                <c:ptCount val="1"/>
                <c:pt idx="0">
                  <c:v>Інші витрати*</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'43'!$J$9:$Y$9</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'43'!$J$16:$Y$16</c:f>
              <c:numCache>
                <c:formatCode>#\ ##0.0</c:formatCode>
                <c:ptCount val="16"/>
                <c:pt idx="0">
                  <c:v>-0.48899999999999999</c:v>
                </c:pt>
                <c:pt idx="1">
                  <c:v>-0.55800000000000005</c:v>
                </c:pt>
                <c:pt idx="2">
                  <c:v>-0.52300000000000002</c:v>
                </c:pt>
                <c:pt idx="3">
                  <c:v>-0.57099999999999995</c:v>
                </c:pt>
                <c:pt idx="4">
                  <c:v>-0.51900000000000002</c:v>
                </c:pt>
                <c:pt idx="5">
                  <c:v>-0.51300000000000001</c:v>
                </c:pt>
                <c:pt idx="6">
                  <c:v>-0.63800000000000001</c:v>
                </c:pt>
                <c:pt idx="7">
                  <c:v>-0.66900000000000004</c:v>
                </c:pt>
                <c:pt idx="8">
                  <c:v>-0.59399999999999997</c:v>
                </c:pt>
                <c:pt idx="9">
                  <c:v>-0.63300000000000001</c:v>
                </c:pt>
                <c:pt idx="10">
                  <c:v>-0.60699999999999998</c:v>
                </c:pt>
                <c:pt idx="11">
                  <c:v>-0.61190231253000005</c:v>
                </c:pt>
                <c:pt idx="12">
                  <c:v>-0.50669033252000006</c:v>
                </c:pt>
                <c:pt idx="13">
                  <c:v>-0.45017152258000004</c:v>
                </c:pt>
                <c:pt idx="14">
                  <c:v>-0.46760536107</c:v>
                </c:pt>
                <c:pt idx="15">
                  <c:v>-0.46683219933000003</c:v>
                </c:pt>
              </c:numCache>
            </c:numRef>
          </c:val>
          <c:extLst>
            <c:ext xmlns:c16="http://schemas.microsoft.com/office/drawing/2014/chart" uri="{C3380CC4-5D6E-409C-BE32-E72D297353CC}">
              <c16:uniqueId val="{00000006-99F1-4BDE-B168-BF3F1814DD65}"/>
            </c:ext>
          </c:extLst>
        </c:ser>
        <c:dLbls>
          <c:showLegendKey val="0"/>
          <c:showVal val="0"/>
          <c:showCatName val="0"/>
          <c:showSerName val="0"/>
          <c:showPercent val="0"/>
          <c:showBubbleSize val="0"/>
        </c:dLbls>
        <c:gapWidth val="50"/>
        <c:overlap val="100"/>
        <c:axId val="421991888"/>
        <c:axId val="421929568"/>
      </c:barChart>
      <c:catAx>
        <c:axId val="421991888"/>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29568"/>
        <c:crosses val="autoZero"/>
        <c:auto val="0"/>
        <c:lblAlgn val="ctr"/>
        <c:lblOffset val="100"/>
        <c:tickLblSkip val="3"/>
        <c:noMultiLvlLbl val="0"/>
      </c:catAx>
      <c:valAx>
        <c:axId val="4219295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91888"/>
        <c:crossesAt val="1"/>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48891513835018"/>
          <c:w val="1"/>
          <c:h val="0.2101888874194021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71091042793846E-2"/>
          <c:y val="3.325826693444861E-2"/>
          <c:w val="0.85596024422829597"/>
          <c:h val="0.66277546966325429"/>
        </c:manualLayout>
      </c:layout>
      <c:barChart>
        <c:barDir val="col"/>
        <c:grouping val="stacked"/>
        <c:varyColors val="0"/>
        <c:ser>
          <c:idx val="0"/>
          <c:order val="0"/>
          <c:tx>
            <c:strRef>
              <c:f>'43'!$I$10</c:f>
              <c:strCache>
                <c:ptCount val="1"/>
                <c:pt idx="0">
                  <c:v>Interest income</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'43'!$J$8:$Y$8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'43'!$J$10:$Y$10</c:f>
              <c:numCache>
                <c:formatCode>#\ ##0.0</c:formatCode>
                <c:ptCount val="16"/>
                <c:pt idx="0">
                  <c:v>0.77</c:v>
                </c:pt>
                <c:pt idx="1">
                  <c:v>0.83899999999999997</c:v>
                </c:pt>
                <c:pt idx="2">
                  <c:v>0.83799999999999997</c:v>
                </c:pt>
                <c:pt idx="3">
                  <c:v>0.85</c:v>
                </c:pt>
                <c:pt idx="4">
                  <c:v>0.80900000000000005</c:v>
                </c:pt>
                <c:pt idx="5">
                  <c:v>0.73199999999999998</c:v>
                </c:pt>
                <c:pt idx="6">
                  <c:v>0.88400000000000001</c:v>
                </c:pt>
                <c:pt idx="7">
                  <c:v>0.88800000000000001</c:v>
                </c:pt>
                <c:pt idx="8">
                  <c:v>0.86699999999999999</c:v>
                </c:pt>
                <c:pt idx="9">
                  <c:v>0.92800000000000005</c:v>
                </c:pt>
                <c:pt idx="10">
                  <c:v>0.94399999999999995</c:v>
                </c:pt>
                <c:pt idx="11">
                  <c:v>0.70258867181000006</c:v>
                </c:pt>
                <c:pt idx="12">
                  <c:v>0.63769696214000005</c:v>
                </c:pt>
                <c:pt idx="13">
                  <c:v>0.39648571546</c:v>
                </c:pt>
                <c:pt idx="14">
                  <c:v>0.55911864522999988</c:v>
                </c:pt>
                <c:pt idx="15">
                  <c:v>0.60984813864000009</c:v>
                </c:pt>
              </c:numCache>
            </c:numRef>
          </c:val>
          <c:extLst>
            <c:ext xmlns:c16="http://schemas.microsoft.com/office/drawing/2014/chart" uri="{C3380CC4-5D6E-409C-BE32-E72D297353CC}">
              <c16:uniqueId val="{00000000-E478-431A-B131-6DFFD2430154}"/>
            </c:ext>
          </c:extLst>
        </c:ser>
        <c:ser>
          <c:idx val="1"/>
          <c:order val="1"/>
          <c:tx>
            <c:strRef>
              <c:f>'43'!$I$11</c:f>
              <c:strCache>
                <c:ptCount val="1"/>
                <c:pt idx="0">
                  <c:v>Fines, penalties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'43'!$J$8:$Y$8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'43'!$J$11:$Y$11</c:f>
              <c:numCache>
                <c:formatCode>#\ ##0.0</c:formatCode>
                <c:ptCount val="16"/>
                <c:pt idx="0">
                  <c:v>7.0000000000000007E-2</c:v>
                </c:pt>
                <c:pt idx="1">
                  <c:v>6.7000000000000004E-2</c:v>
                </c:pt>
                <c:pt idx="2">
                  <c:v>5.6000000000000001E-2</c:v>
                </c:pt>
                <c:pt idx="3">
                  <c:v>5.6000000000000001E-2</c:v>
                </c:pt>
                <c:pt idx="4">
                  <c:v>4.5999999999999999E-2</c:v>
                </c:pt>
                <c:pt idx="5">
                  <c:v>2.3E-2</c:v>
                </c:pt>
                <c:pt idx="6">
                  <c:v>1.2999999999999999E-2</c:v>
                </c:pt>
                <c:pt idx="7">
                  <c:v>1.4999999999999999E-2</c:v>
                </c:pt>
                <c:pt idx="8">
                  <c:v>1.4E-2</c:v>
                </c:pt>
                <c:pt idx="9">
                  <c:v>1.6E-2</c:v>
                </c:pt>
                <c:pt idx="10">
                  <c:v>1.2999999999999999E-2</c:v>
                </c:pt>
                <c:pt idx="11">
                  <c:v>1.484314908E-2</c:v>
                </c:pt>
                <c:pt idx="12">
                  <c:v>9.77927881E-3</c:v>
                </c:pt>
                <c:pt idx="13">
                  <c:v>8.1832652300000003E-3</c:v>
                </c:pt>
                <c:pt idx="14">
                  <c:v>8.9169613800000012E-3</c:v>
                </c:pt>
                <c:pt idx="15">
                  <c:v>8.036436180000002E-3</c:v>
                </c:pt>
              </c:numCache>
            </c:numRef>
          </c:val>
          <c:extLst>
            <c:ext xmlns:c16="http://schemas.microsoft.com/office/drawing/2014/chart" uri="{C3380CC4-5D6E-409C-BE32-E72D297353CC}">
              <c16:uniqueId val="{00000001-E478-431A-B131-6DFFD2430154}"/>
            </c:ext>
          </c:extLst>
        </c:ser>
        <c:ser>
          <c:idx val="2"/>
          <c:order val="2"/>
          <c:tx>
            <c:strRef>
              <c:f>'43'!$I$12</c:f>
              <c:strCache>
                <c:ptCount val="1"/>
                <c:pt idx="0">
                  <c:v>Income from the sale of property</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'43'!$J$8:$Y$8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'43'!$J$12:$Y$12</c:f>
              <c:numCache>
                <c:formatCode>#\ ##0.0</c:formatCode>
                <c:ptCount val="16"/>
                <c:pt idx="0">
                  <c:v>9.4E-2</c:v>
                </c:pt>
                <c:pt idx="1">
                  <c:v>7.1999999999999995E-2</c:v>
                </c:pt>
                <c:pt idx="2">
                  <c:v>6.8000000000000005E-2</c:v>
                </c:pt>
                <c:pt idx="3">
                  <c:v>5.8000000000000003E-2</c:v>
                </c:pt>
                <c:pt idx="4">
                  <c:v>6.9000000000000006E-2</c:v>
                </c:pt>
                <c:pt idx="5">
                  <c:v>8.2000000000000003E-2</c:v>
                </c:pt>
                <c:pt idx="6">
                  <c:v>0.111</c:v>
                </c:pt>
                <c:pt idx="7">
                  <c:v>0.107</c:v>
                </c:pt>
                <c:pt idx="8">
                  <c:v>8.6999999999999994E-2</c:v>
                </c:pt>
                <c:pt idx="9">
                  <c:v>9.7000000000000003E-2</c:v>
                </c:pt>
                <c:pt idx="10">
                  <c:v>9.4E-2</c:v>
                </c:pt>
                <c:pt idx="11">
                  <c:v>8.8885923590000027E-2</c:v>
                </c:pt>
                <c:pt idx="12">
                  <c:v>6.0430791890000002E-2</c:v>
                </c:pt>
                <c:pt idx="13">
                  <c:v>6.0206047589999992E-2</c:v>
                </c:pt>
                <c:pt idx="14">
                  <c:v>6.7375596029999998E-2</c:v>
                </c:pt>
                <c:pt idx="15">
                  <c:v>4.3706850029999994E-2</c:v>
                </c:pt>
              </c:numCache>
            </c:numRef>
          </c:val>
          <c:extLst>
            <c:ext xmlns:c16="http://schemas.microsoft.com/office/drawing/2014/chart" uri="{C3380CC4-5D6E-409C-BE32-E72D297353CC}">
              <c16:uniqueId val="{00000002-E478-431A-B131-6DFFD2430154}"/>
            </c:ext>
          </c:extLst>
        </c:ser>
        <c:ser>
          <c:idx val="3"/>
          <c:order val="3"/>
          <c:tx>
            <c:strRef>
              <c:f>'43'!$I$13</c:f>
              <c:strCache>
                <c:ptCount val="1"/>
                <c:pt idx="0">
                  <c:v>Other income</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'43'!$J$8:$Y$8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'43'!$J$13:$Y$13</c:f>
              <c:numCache>
                <c:formatCode>#\ ##0.0</c:formatCode>
                <c:ptCount val="16"/>
                <c:pt idx="0">
                  <c:v>8.0000000000000002E-3</c:v>
                </c:pt>
                <c:pt idx="1">
                  <c:v>5.7000000000000002E-2</c:v>
                </c:pt>
                <c:pt idx="2">
                  <c:v>1.7000000000000001E-2</c:v>
                </c:pt>
                <c:pt idx="3">
                  <c:v>1.4999999999999999E-2</c:v>
                </c:pt>
                <c:pt idx="4">
                  <c:v>7.0000000000000001E-3</c:v>
                </c:pt>
                <c:pt idx="5">
                  <c:v>8.9999999999999993E-3</c:v>
                </c:pt>
                <c:pt idx="6">
                  <c:v>1.4999999999999999E-2</c:v>
                </c:pt>
                <c:pt idx="7">
                  <c:v>7.3999999999999996E-2</c:v>
                </c:pt>
                <c:pt idx="8">
                  <c:v>3.5999999999999997E-2</c:v>
                </c:pt>
                <c:pt idx="9">
                  <c:v>8.9999999999999993E-3</c:v>
                </c:pt>
                <c:pt idx="10">
                  <c:v>-2E-3</c:v>
                </c:pt>
                <c:pt idx="11">
                  <c:v>4.8944063900000001E-2</c:v>
                </c:pt>
                <c:pt idx="12">
                  <c:v>2.4344400250000002E-2</c:v>
                </c:pt>
                <c:pt idx="13">
                  <c:v>2.9726890830000002E-2</c:v>
                </c:pt>
                <c:pt idx="14">
                  <c:v>2.1806339049999998E-2</c:v>
                </c:pt>
                <c:pt idx="15">
                  <c:v>2.5829619699999997E-2</c:v>
                </c:pt>
              </c:numCache>
            </c:numRef>
          </c:val>
          <c:extLst>
            <c:ext xmlns:c16="http://schemas.microsoft.com/office/drawing/2014/chart" uri="{C3380CC4-5D6E-409C-BE32-E72D297353CC}">
              <c16:uniqueId val="{00000003-E478-431A-B131-6DFFD2430154}"/>
            </c:ext>
          </c:extLst>
        </c:ser>
        <c:ser>
          <c:idx val="4"/>
          <c:order val="4"/>
          <c:tx>
            <c:strRef>
              <c:f>'43'!$I$14</c:f>
              <c:strCache>
                <c:ptCount val="1"/>
                <c:pt idx="0">
                  <c:v>Salary costs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'43'!$J$8:$Y$8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'43'!$J$14:$Y$14</c:f>
              <c:numCache>
                <c:formatCode>#\ ##0.0</c:formatCode>
                <c:ptCount val="16"/>
                <c:pt idx="0">
                  <c:v>-0.22900000000000001</c:v>
                </c:pt>
                <c:pt idx="1">
                  <c:v>-0.22900000000000001</c:v>
                </c:pt>
                <c:pt idx="2">
                  <c:v>-0.22</c:v>
                </c:pt>
                <c:pt idx="3">
                  <c:v>-0.22800000000000001</c:v>
                </c:pt>
                <c:pt idx="4">
                  <c:v>-0.20599999999999999</c:v>
                </c:pt>
                <c:pt idx="5">
                  <c:v>-0.14000000000000001</c:v>
                </c:pt>
                <c:pt idx="6">
                  <c:v>-0.153</c:v>
                </c:pt>
                <c:pt idx="7">
                  <c:v>-0.20499999999999999</c:v>
                </c:pt>
                <c:pt idx="8">
                  <c:v>-0.2</c:v>
                </c:pt>
                <c:pt idx="9">
                  <c:v>-0.20200000000000001</c:v>
                </c:pt>
                <c:pt idx="10">
                  <c:v>-0.215</c:v>
                </c:pt>
                <c:pt idx="11">
                  <c:v>-0.17185762580999997</c:v>
                </c:pt>
                <c:pt idx="12">
                  <c:v>-0.16252277097000001</c:v>
                </c:pt>
                <c:pt idx="13">
                  <c:v>-7.7449574519999981E-2</c:v>
                </c:pt>
                <c:pt idx="14">
                  <c:v>-9.0976440210000037E-2</c:v>
                </c:pt>
                <c:pt idx="15">
                  <c:v>-0.10119453088000002</c:v>
                </c:pt>
              </c:numCache>
            </c:numRef>
          </c:val>
          <c:extLst>
            <c:ext xmlns:c16="http://schemas.microsoft.com/office/drawing/2014/chart" uri="{C3380CC4-5D6E-409C-BE32-E72D297353CC}">
              <c16:uniqueId val="{00000004-E478-431A-B131-6DFFD2430154}"/>
            </c:ext>
          </c:extLst>
        </c:ser>
        <c:ser>
          <c:idx val="5"/>
          <c:order val="5"/>
          <c:tx>
            <c:strRef>
              <c:f>'43'!$I$15</c:f>
              <c:strCache>
                <c:ptCount val="1"/>
                <c:pt idx="0">
                  <c:v>Rental costs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'43'!$J$8:$Y$8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'43'!$J$15:$Y$15</c:f>
              <c:numCache>
                <c:formatCode>#\ ##0.0</c:formatCode>
                <c:ptCount val="16"/>
                <c:pt idx="0">
                  <c:v>-0.191</c:v>
                </c:pt>
                <c:pt idx="1">
                  <c:v>-0.19500000000000001</c:v>
                </c:pt>
                <c:pt idx="2">
                  <c:v>-0.19500000000000001</c:v>
                </c:pt>
                <c:pt idx="3">
                  <c:v>-0.16900000000000001</c:v>
                </c:pt>
                <c:pt idx="4">
                  <c:v>-0.17299999999999999</c:v>
                </c:pt>
                <c:pt idx="5">
                  <c:v>-0.156</c:v>
                </c:pt>
                <c:pt idx="6">
                  <c:v>-0.182</c:v>
                </c:pt>
                <c:pt idx="7">
                  <c:v>-0.19800000000000001</c:v>
                </c:pt>
                <c:pt idx="8">
                  <c:v>-0.184</c:v>
                </c:pt>
                <c:pt idx="9">
                  <c:v>-0.17199999999999999</c:v>
                </c:pt>
                <c:pt idx="10">
                  <c:v>-0.159</c:v>
                </c:pt>
                <c:pt idx="11">
                  <c:v>-6.4925237729999918E-2</c:v>
                </c:pt>
                <c:pt idx="12">
                  <c:v>-0.11990118759</c:v>
                </c:pt>
                <c:pt idx="13">
                  <c:v>-9.0870617150000013E-2</c:v>
                </c:pt>
                <c:pt idx="14">
                  <c:v>-9.0010633730000011E-2</c:v>
                </c:pt>
                <c:pt idx="15">
                  <c:v>-9.2672717149999972E-2</c:v>
                </c:pt>
              </c:numCache>
            </c:numRef>
          </c:val>
          <c:extLst>
            <c:ext xmlns:c16="http://schemas.microsoft.com/office/drawing/2014/chart" uri="{C3380CC4-5D6E-409C-BE32-E72D297353CC}">
              <c16:uniqueId val="{00000005-E478-431A-B131-6DFFD2430154}"/>
            </c:ext>
          </c:extLst>
        </c:ser>
        <c:ser>
          <c:idx val="6"/>
          <c:order val="6"/>
          <c:tx>
            <c:strRef>
              <c:f>'43'!$I$16</c:f>
              <c:strCache>
                <c:ptCount val="1"/>
                <c:pt idx="0">
                  <c:v>Other costs*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'43'!$J$8:$Y$8</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'43'!$J$16:$Y$16</c:f>
              <c:numCache>
                <c:formatCode>#\ ##0.0</c:formatCode>
                <c:ptCount val="16"/>
                <c:pt idx="0">
                  <c:v>-0.48899999999999999</c:v>
                </c:pt>
                <c:pt idx="1">
                  <c:v>-0.55800000000000005</c:v>
                </c:pt>
                <c:pt idx="2">
                  <c:v>-0.52300000000000002</c:v>
                </c:pt>
                <c:pt idx="3">
                  <c:v>-0.57099999999999995</c:v>
                </c:pt>
                <c:pt idx="4">
                  <c:v>-0.51900000000000002</c:v>
                </c:pt>
                <c:pt idx="5">
                  <c:v>-0.51300000000000001</c:v>
                </c:pt>
                <c:pt idx="6">
                  <c:v>-0.63800000000000001</c:v>
                </c:pt>
                <c:pt idx="7">
                  <c:v>-0.66900000000000004</c:v>
                </c:pt>
                <c:pt idx="8">
                  <c:v>-0.59399999999999997</c:v>
                </c:pt>
                <c:pt idx="9">
                  <c:v>-0.63300000000000001</c:v>
                </c:pt>
                <c:pt idx="10">
                  <c:v>-0.60699999999999998</c:v>
                </c:pt>
                <c:pt idx="11">
                  <c:v>-0.61190231253000005</c:v>
                </c:pt>
                <c:pt idx="12">
                  <c:v>-0.50669033252000006</c:v>
                </c:pt>
                <c:pt idx="13">
                  <c:v>-0.45017152258000004</c:v>
                </c:pt>
                <c:pt idx="14">
                  <c:v>-0.46760536107</c:v>
                </c:pt>
                <c:pt idx="15">
                  <c:v>-0.46683219933000003</c:v>
                </c:pt>
              </c:numCache>
            </c:numRef>
          </c:val>
          <c:extLst>
            <c:ext xmlns:c16="http://schemas.microsoft.com/office/drawing/2014/chart" uri="{C3380CC4-5D6E-409C-BE32-E72D297353CC}">
              <c16:uniqueId val="{00000006-E478-431A-B131-6DFFD2430154}"/>
            </c:ext>
          </c:extLst>
        </c:ser>
        <c:dLbls>
          <c:showLegendKey val="0"/>
          <c:showVal val="0"/>
          <c:showCatName val="0"/>
          <c:showSerName val="0"/>
          <c:showPercent val="0"/>
          <c:showBubbleSize val="0"/>
        </c:dLbls>
        <c:gapWidth val="50"/>
        <c:overlap val="100"/>
        <c:axId val="421991888"/>
        <c:axId val="421929568"/>
      </c:barChart>
      <c:catAx>
        <c:axId val="421991888"/>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29568"/>
        <c:crosses val="autoZero"/>
        <c:auto val="0"/>
        <c:lblAlgn val="ctr"/>
        <c:lblOffset val="100"/>
        <c:tickLblSkip val="3"/>
        <c:tickMarkSkip val="1"/>
        <c:noMultiLvlLbl val="0"/>
      </c:catAx>
      <c:valAx>
        <c:axId val="421929568"/>
        <c:scaling>
          <c:orientation val="minMax"/>
          <c:min val="-1.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91888"/>
        <c:crossesAt val="1"/>
        <c:crossBetween val="between"/>
        <c:majorUnit val="0.5"/>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02819028105042"/>
          <c:w val="1"/>
          <c:h val="0.2107863588275006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0"/>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07083346946775E-2"/>
          <c:y val="5.1545823594040488E-2"/>
          <c:w val="0.79905969222726825"/>
          <c:h val="0.69215492061180706"/>
        </c:manualLayout>
      </c:layout>
      <c:barChart>
        <c:barDir val="col"/>
        <c:grouping val="clustered"/>
        <c:varyColors val="0"/>
        <c:ser>
          <c:idx val="0"/>
          <c:order val="0"/>
          <c:tx>
            <c:strRef>
              <c:f>'44'!$H$9</c:f>
              <c:strCache>
                <c:ptCount val="1"/>
                <c:pt idx="0">
                  <c:v>Чистий прибуток, млн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'44'!$J$8:$Y$8</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'44'!$J$9:$Y$9</c:f>
              <c:numCache>
                <c:formatCode>#\ ##0.000</c:formatCode>
                <c:ptCount val="16"/>
                <c:pt idx="0">
                  <c:v>31.77</c:v>
                </c:pt>
                <c:pt idx="1">
                  <c:v>52.19</c:v>
                </c:pt>
                <c:pt idx="2">
                  <c:v>42.67</c:v>
                </c:pt>
                <c:pt idx="3">
                  <c:v>11.73</c:v>
                </c:pt>
                <c:pt idx="4">
                  <c:v>33.520000000000003</c:v>
                </c:pt>
                <c:pt idx="5">
                  <c:v>36.24</c:v>
                </c:pt>
                <c:pt idx="6">
                  <c:v>49.04</c:v>
                </c:pt>
                <c:pt idx="7">
                  <c:v>11.18</c:v>
                </c:pt>
                <c:pt idx="8">
                  <c:v>25.22</c:v>
                </c:pt>
                <c:pt idx="9">
                  <c:v>41.877157580000542</c:v>
                </c:pt>
                <c:pt idx="10">
                  <c:v>67.3935167599995</c:v>
                </c:pt>
                <c:pt idx="11">
                  <c:v>6.5766323100007185</c:v>
                </c:pt>
                <c:pt idx="12">
                  <c:v>-56.862857990000016</c:v>
                </c:pt>
                <c:pt idx="13">
                  <c:v>-123.88979513999988</c:v>
                </c:pt>
                <c:pt idx="14">
                  <c:v>8.6251066799996057</c:v>
                </c:pt>
                <c:pt idx="15">
                  <c:v>26.7215971900001</c:v>
                </c:pt>
              </c:numCache>
            </c:numRef>
          </c:val>
          <c:extLst>
            <c:ext xmlns:c16="http://schemas.microsoft.com/office/drawing/2014/chart" uri="{C3380CC4-5D6E-409C-BE32-E72D297353CC}">
              <c16:uniqueId val="{00000000-3EBB-482B-8061-48F01B1C245B}"/>
            </c:ext>
          </c:extLst>
        </c:ser>
        <c:dLbls>
          <c:showLegendKey val="0"/>
          <c:showVal val="0"/>
          <c:showCatName val="0"/>
          <c:showSerName val="0"/>
          <c:showPercent val="0"/>
          <c:showBubbleSize val="0"/>
        </c:dLbls>
        <c:gapWidth val="50"/>
        <c:axId val="429024248"/>
        <c:axId val="429018672"/>
      </c:barChart>
      <c:lineChart>
        <c:grouping val="standard"/>
        <c:varyColors val="0"/>
        <c:ser>
          <c:idx val="2"/>
          <c:order val="1"/>
          <c:tx>
            <c:strRef>
              <c:f>'44'!$H$11</c:f>
              <c:strCache>
                <c:ptCount val="1"/>
                <c:pt idx="0">
                  <c:v>ROE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2-3EBB-482B-8061-48F01B1C245B}"/>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3EBB-482B-8061-48F01B1C245B}"/>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3EBB-482B-8061-48F01B1C245B}"/>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3EBB-482B-8061-48F01B1C245B}"/>
              </c:ext>
            </c:extLst>
          </c:dPt>
          <c:cat>
            <c:strRef>
              <c:f>'44'!$J$8:$Y$8</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'44'!$J$11:$Y$11</c:f>
              <c:numCache>
                <c:formatCode>0.00%</c:formatCode>
                <c:ptCount val="16"/>
                <c:pt idx="0">
                  <c:v>6.6199999999999995E-2</c:v>
                </c:pt>
                <c:pt idx="1">
                  <c:v>8.6900000000000005E-2</c:v>
                </c:pt>
                <c:pt idx="2">
                  <c:v>8.7099999999999997E-2</c:v>
                </c:pt>
                <c:pt idx="3">
                  <c:v>7.17E-2</c:v>
                </c:pt>
                <c:pt idx="4">
                  <c:v>7.6100000000000001E-2</c:v>
                </c:pt>
                <c:pt idx="5">
                  <c:v>8.1900000000000001E-2</c:v>
                </c:pt>
                <c:pt idx="6">
                  <c:v>9.3299999999999994E-2</c:v>
                </c:pt>
                <c:pt idx="7">
                  <c:v>7.6600000000000001E-2</c:v>
                </c:pt>
                <c:pt idx="8">
                  <c:v>5.9799999999999999E-2</c:v>
                </c:pt>
                <c:pt idx="9">
                  <c:v>7.9063323956222106E-2</c:v>
                </c:pt>
                <c:pt idx="10">
                  <c:v>0.10471475801962014</c:v>
                </c:pt>
                <c:pt idx="11">
                  <c:v>8.2464307635805811E-2</c:v>
                </c:pt>
                <c:pt idx="12">
                  <c:v>-0.14275621244965539</c:v>
                </c:pt>
                <c:pt idx="13">
                  <c:v>-0.23497529095673783</c:v>
                </c:pt>
                <c:pt idx="14">
                  <c:v>-0.15347721392440397</c:v>
                </c:pt>
                <c:pt idx="15">
                  <c:v>-9.9285563470886393E-2</c:v>
                </c:pt>
              </c:numCache>
            </c:numRef>
          </c:val>
          <c:smooth val="0"/>
          <c:extLst>
            <c:ext xmlns:c16="http://schemas.microsoft.com/office/drawing/2014/chart" uri="{C3380CC4-5D6E-409C-BE32-E72D297353CC}">
              <c16:uniqueId val="{00000009-3EBB-482B-8061-48F01B1C245B}"/>
            </c:ext>
          </c:extLst>
        </c:ser>
        <c:ser>
          <c:idx val="1"/>
          <c:order val="2"/>
          <c:tx>
            <c:strRef>
              <c:f>'44'!$H$10</c:f>
              <c:strCache>
                <c:ptCount val="1"/>
                <c:pt idx="0">
                  <c:v>ROA (п. ш.)</c:v>
                </c:pt>
              </c:strCache>
            </c:strRef>
          </c:tx>
          <c:spPr>
            <a:ln w="25400" cap="rnd" cmpd="sng">
              <a:solidFill>
                <a:srgbClr val="057D46"/>
              </a:solidFill>
              <a:prstDash val="solid"/>
              <a:round/>
            </a:ln>
            <a:effectLst/>
          </c:spPr>
          <c:marker>
            <c:symbol val="none"/>
          </c:marker>
          <c:dPt>
            <c:idx val="0"/>
            <c:marker>
              <c:symbol val="none"/>
            </c:marker>
            <c:bubble3D val="0"/>
            <c:spPr>
              <a:ln w="25400" cap="rnd" cmpd="sng">
                <a:solidFill>
                  <a:srgbClr val="057D46"/>
                </a:solidFill>
                <a:prstDash val="solid"/>
                <a:round/>
              </a:ln>
              <a:effectLst/>
            </c:spPr>
            <c:extLst>
              <c:ext xmlns:c16="http://schemas.microsoft.com/office/drawing/2014/chart" uri="{C3380CC4-5D6E-409C-BE32-E72D297353CC}">
                <c16:uniqueId val="{0000000B-3EBB-482B-8061-48F01B1C245B}"/>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3EBB-482B-8061-48F01B1C245B}"/>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3EBB-482B-8061-48F01B1C245B}"/>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3EBB-482B-8061-48F01B1C245B}"/>
              </c:ext>
            </c:extLst>
          </c:dPt>
          <c:cat>
            <c:strRef>
              <c:f>'44'!$J$8:$Y$8</c:f>
              <c:strCache>
                <c:ptCount val="16"/>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pt idx="13">
                  <c:v>ІІ.22</c:v>
                </c:pt>
                <c:pt idx="14">
                  <c:v>ІІІ.22</c:v>
                </c:pt>
                <c:pt idx="15">
                  <c:v>IV.22</c:v>
                </c:pt>
              </c:strCache>
            </c:strRef>
          </c:cat>
          <c:val>
            <c:numRef>
              <c:f>'44'!$J$10:$Y$10</c:f>
              <c:numCache>
                <c:formatCode>0.00%</c:formatCode>
                <c:ptCount val="16"/>
                <c:pt idx="0">
                  <c:v>3.3799999999999997E-2</c:v>
                </c:pt>
                <c:pt idx="1">
                  <c:v>4.3999999999999997E-2</c:v>
                </c:pt>
                <c:pt idx="2">
                  <c:v>4.3499999999999997E-2</c:v>
                </c:pt>
                <c:pt idx="3">
                  <c:v>3.5099999999999999E-2</c:v>
                </c:pt>
                <c:pt idx="4">
                  <c:v>3.15E-2</c:v>
                </c:pt>
                <c:pt idx="5">
                  <c:v>3.2899999999999999E-2</c:v>
                </c:pt>
                <c:pt idx="6">
                  <c:v>3.78E-2</c:v>
                </c:pt>
                <c:pt idx="7">
                  <c:v>3.1399999999999997E-2</c:v>
                </c:pt>
                <c:pt idx="8">
                  <c:v>2.58E-2</c:v>
                </c:pt>
                <c:pt idx="9">
                  <c:v>3.3705503777355837E-2</c:v>
                </c:pt>
                <c:pt idx="10">
                  <c:v>4.4350652444013275E-2</c:v>
                </c:pt>
                <c:pt idx="11">
                  <c:v>3.4452648117092845E-2</c:v>
                </c:pt>
                <c:pt idx="12">
                  <c:v>-5.2752668805503312E-2</c:v>
                </c:pt>
                <c:pt idx="13">
                  <c:v>-8.3265468225092482E-2</c:v>
                </c:pt>
                <c:pt idx="14">
                  <c:v>-5.2576320743799733E-2</c:v>
                </c:pt>
                <c:pt idx="15">
                  <c:v>-3.3523119465689463E-2</c:v>
                </c:pt>
              </c:numCache>
            </c:numRef>
          </c:val>
          <c:smooth val="0"/>
          <c:extLst>
            <c:ext xmlns:c16="http://schemas.microsoft.com/office/drawing/2014/chart" uri="{C3380CC4-5D6E-409C-BE32-E72D297353CC}">
              <c16:uniqueId val="{00000012-3EBB-482B-8061-48F01B1C245B}"/>
            </c:ext>
          </c:extLst>
        </c:ser>
        <c:dLbls>
          <c:showLegendKey val="0"/>
          <c:showVal val="0"/>
          <c:showCatName val="0"/>
          <c:showSerName val="0"/>
          <c:showPercent val="0"/>
          <c:showBubbleSize val="0"/>
        </c:dLbls>
        <c:marker val="1"/>
        <c:smooth val="0"/>
        <c:axId val="485699232"/>
        <c:axId val="485689064"/>
      </c:lineChart>
      <c:catAx>
        <c:axId val="429024248"/>
        <c:scaling>
          <c:orientation val="minMax"/>
        </c:scaling>
        <c:delete val="0"/>
        <c:axPos val="b"/>
        <c:numFmt formatCode="[$-409]mm\.yy;@" sourceLinked="0"/>
        <c:majorTickMark val="none"/>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tickLblSkip val="3"/>
        <c:noMultiLvlLbl val="0"/>
      </c:catAx>
      <c:valAx>
        <c:axId val="429018672"/>
        <c:scaling>
          <c:orientation val="minMax"/>
          <c:max val="8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majorUnit val="40"/>
      </c:valAx>
      <c:valAx>
        <c:axId val="485689064"/>
        <c:scaling>
          <c:orientation val="minMax"/>
          <c:min val="-0.4"/>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699232"/>
        <c:crosses val="max"/>
        <c:crossBetween val="between"/>
        <c:majorUnit val="0.1"/>
      </c:valAx>
      <c:catAx>
        <c:axId val="485699232"/>
        <c:scaling>
          <c:orientation val="minMax"/>
        </c:scaling>
        <c:delete val="1"/>
        <c:axPos val="b"/>
        <c:numFmt formatCode="General" sourceLinked="1"/>
        <c:majorTickMark val="out"/>
        <c:minorTickMark val="none"/>
        <c:tickLblPos val="nextTo"/>
        <c:crossAx val="48568906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778247631852998"/>
          <c:w val="0.99952723233247298"/>
          <c:h val="0.1622177341972273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83431894664622E-2"/>
          <c:y val="5.1545823594040488E-2"/>
          <c:w val="0.79905969222726825"/>
          <c:h val="0.69372837573622992"/>
        </c:manualLayout>
      </c:layout>
      <c:barChart>
        <c:barDir val="col"/>
        <c:grouping val="clustered"/>
        <c:varyColors val="0"/>
        <c:ser>
          <c:idx val="0"/>
          <c:order val="0"/>
          <c:tx>
            <c:strRef>
              <c:f>'44'!$I$9</c:f>
              <c:strCache>
                <c:ptCount val="1"/>
                <c:pt idx="0">
                  <c:v>Net profit, UAH millions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'44'!$J$7:$Y$7</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'44'!$J$9:$Y$9</c:f>
              <c:numCache>
                <c:formatCode>#\ ##0.000</c:formatCode>
                <c:ptCount val="16"/>
                <c:pt idx="0">
                  <c:v>31.77</c:v>
                </c:pt>
                <c:pt idx="1">
                  <c:v>52.19</c:v>
                </c:pt>
                <c:pt idx="2">
                  <c:v>42.67</c:v>
                </c:pt>
                <c:pt idx="3">
                  <c:v>11.73</c:v>
                </c:pt>
                <c:pt idx="4">
                  <c:v>33.520000000000003</c:v>
                </c:pt>
                <c:pt idx="5">
                  <c:v>36.24</c:v>
                </c:pt>
                <c:pt idx="6">
                  <c:v>49.04</c:v>
                </c:pt>
                <c:pt idx="7">
                  <c:v>11.18</c:v>
                </c:pt>
                <c:pt idx="8">
                  <c:v>25.22</c:v>
                </c:pt>
                <c:pt idx="9">
                  <c:v>41.877157580000542</c:v>
                </c:pt>
                <c:pt idx="10">
                  <c:v>67.3935167599995</c:v>
                </c:pt>
                <c:pt idx="11">
                  <c:v>6.5766323100007185</c:v>
                </c:pt>
                <c:pt idx="12">
                  <c:v>-56.862857990000016</c:v>
                </c:pt>
                <c:pt idx="13">
                  <c:v>-123.88979513999988</c:v>
                </c:pt>
                <c:pt idx="14">
                  <c:v>8.6251066799996057</c:v>
                </c:pt>
                <c:pt idx="15">
                  <c:v>26.7215971900001</c:v>
                </c:pt>
              </c:numCache>
            </c:numRef>
          </c:val>
          <c:extLst>
            <c:ext xmlns:c16="http://schemas.microsoft.com/office/drawing/2014/chart" uri="{C3380CC4-5D6E-409C-BE32-E72D297353CC}">
              <c16:uniqueId val="{00000000-2E97-4CB1-B37F-E9584C2431EA}"/>
            </c:ext>
          </c:extLst>
        </c:ser>
        <c:dLbls>
          <c:showLegendKey val="0"/>
          <c:showVal val="0"/>
          <c:showCatName val="0"/>
          <c:showSerName val="0"/>
          <c:showPercent val="0"/>
          <c:showBubbleSize val="0"/>
        </c:dLbls>
        <c:gapWidth val="50"/>
        <c:axId val="429024248"/>
        <c:axId val="429018672"/>
      </c:barChart>
      <c:lineChart>
        <c:grouping val="standard"/>
        <c:varyColors val="0"/>
        <c:ser>
          <c:idx val="2"/>
          <c:order val="1"/>
          <c:tx>
            <c:strRef>
              <c:f>'44'!$I$11</c:f>
              <c:strCache>
                <c:ptCount val="1"/>
                <c:pt idx="0">
                  <c:v>ROE (r.h.s.)</c:v>
                </c:pt>
              </c:strCache>
            </c:strRef>
          </c:tx>
          <c:spPr>
            <a:ln w="25400" cap="rnd" cmpd="sng">
              <a:solidFill>
                <a:srgbClr val="7D0532">
                  <a:alpha val="94000"/>
                </a:srgbClr>
              </a:solidFill>
              <a:prstDash val="solid"/>
              <a:round/>
            </a:ln>
            <a:effectLst/>
          </c:spPr>
          <c:marker>
            <c:symbol val="none"/>
          </c:marker>
          <c:dPt>
            <c:idx val="0"/>
            <c:marker>
              <c:symbol val="none"/>
            </c:marker>
            <c:bubble3D val="0"/>
            <c:spPr>
              <a:ln w="25400" cap="rnd" cmpd="sng">
                <a:solidFill>
                  <a:srgbClr val="7D0532">
                    <a:alpha val="94000"/>
                  </a:srgbClr>
                </a:solidFill>
                <a:prstDash val="solid"/>
                <a:round/>
              </a:ln>
              <a:effectLst/>
            </c:spPr>
            <c:extLst>
              <c:ext xmlns:c16="http://schemas.microsoft.com/office/drawing/2014/chart" uri="{C3380CC4-5D6E-409C-BE32-E72D297353CC}">
                <c16:uniqueId val="{00000002-2E97-4CB1-B37F-E9584C2431EA}"/>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2E97-4CB1-B37F-E9584C2431EA}"/>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2E97-4CB1-B37F-E9584C2431EA}"/>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2E97-4CB1-B37F-E9584C2431EA}"/>
              </c:ext>
            </c:extLst>
          </c:dPt>
          <c:cat>
            <c:strRef>
              <c:f>'44'!$J$7:$Y$7</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'44'!$J$11:$Y$11</c:f>
              <c:numCache>
                <c:formatCode>0.00%</c:formatCode>
                <c:ptCount val="16"/>
                <c:pt idx="0">
                  <c:v>6.6199999999999995E-2</c:v>
                </c:pt>
                <c:pt idx="1">
                  <c:v>8.6900000000000005E-2</c:v>
                </c:pt>
                <c:pt idx="2">
                  <c:v>8.7099999999999997E-2</c:v>
                </c:pt>
                <c:pt idx="3">
                  <c:v>7.17E-2</c:v>
                </c:pt>
                <c:pt idx="4">
                  <c:v>7.6100000000000001E-2</c:v>
                </c:pt>
                <c:pt idx="5">
                  <c:v>8.1900000000000001E-2</c:v>
                </c:pt>
                <c:pt idx="6">
                  <c:v>9.3299999999999994E-2</c:v>
                </c:pt>
                <c:pt idx="7">
                  <c:v>7.6600000000000001E-2</c:v>
                </c:pt>
                <c:pt idx="8">
                  <c:v>5.9799999999999999E-2</c:v>
                </c:pt>
                <c:pt idx="9">
                  <c:v>7.9063323956222106E-2</c:v>
                </c:pt>
                <c:pt idx="10">
                  <c:v>0.10471475801962014</c:v>
                </c:pt>
                <c:pt idx="11">
                  <c:v>8.2464307635805811E-2</c:v>
                </c:pt>
                <c:pt idx="12">
                  <c:v>-0.14275621244965539</c:v>
                </c:pt>
                <c:pt idx="13">
                  <c:v>-0.23497529095673783</c:v>
                </c:pt>
                <c:pt idx="14">
                  <c:v>-0.15347721392440397</c:v>
                </c:pt>
                <c:pt idx="15">
                  <c:v>-9.9285563470886393E-2</c:v>
                </c:pt>
              </c:numCache>
            </c:numRef>
          </c:val>
          <c:smooth val="0"/>
          <c:extLst>
            <c:ext xmlns:c16="http://schemas.microsoft.com/office/drawing/2014/chart" uri="{C3380CC4-5D6E-409C-BE32-E72D297353CC}">
              <c16:uniqueId val="{00000009-2E97-4CB1-B37F-E9584C2431EA}"/>
            </c:ext>
          </c:extLst>
        </c:ser>
        <c:ser>
          <c:idx val="1"/>
          <c:order val="2"/>
          <c:tx>
            <c:strRef>
              <c:f>'44'!$I$10</c:f>
              <c:strCache>
                <c:ptCount val="1"/>
                <c:pt idx="0">
                  <c:v>ROA (r.h.s.)</c:v>
                </c:pt>
              </c:strCache>
            </c:strRef>
          </c:tx>
          <c:spPr>
            <a:ln w="25400" cap="rnd" cmpd="sng">
              <a:solidFill>
                <a:srgbClr val="057D46"/>
              </a:solidFill>
              <a:prstDash val="solid"/>
              <a:round/>
            </a:ln>
            <a:effectLst/>
          </c:spPr>
          <c:marker>
            <c:symbol val="none"/>
          </c:marker>
          <c:dPt>
            <c:idx val="0"/>
            <c:marker>
              <c:symbol val="none"/>
            </c:marker>
            <c:bubble3D val="0"/>
            <c:spPr>
              <a:ln w="25400" cap="rnd" cmpd="sng">
                <a:solidFill>
                  <a:srgbClr val="057D46"/>
                </a:solidFill>
                <a:prstDash val="solid"/>
                <a:round/>
              </a:ln>
              <a:effectLst/>
            </c:spPr>
            <c:extLst>
              <c:ext xmlns:c16="http://schemas.microsoft.com/office/drawing/2014/chart" uri="{C3380CC4-5D6E-409C-BE32-E72D297353CC}">
                <c16:uniqueId val="{0000000B-2E97-4CB1-B37F-E9584C2431EA}"/>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2E97-4CB1-B37F-E9584C2431EA}"/>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2E97-4CB1-B37F-E9584C2431EA}"/>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2E97-4CB1-B37F-E9584C2431EA}"/>
              </c:ext>
            </c:extLst>
          </c:dPt>
          <c:cat>
            <c:strRef>
              <c:f>'44'!$J$7:$Y$7</c:f>
              <c:strCache>
                <c:ptCount val="16"/>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pt idx="13">
                  <c:v>Q2.22</c:v>
                </c:pt>
                <c:pt idx="14">
                  <c:v>Q3.22</c:v>
                </c:pt>
                <c:pt idx="15">
                  <c:v>Q4.22</c:v>
                </c:pt>
              </c:strCache>
            </c:strRef>
          </c:cat>
          <c:val>
            <c:numRef>
              <c:f>'44'!$J$10:$Y$10</c:f>
              <c:numCache>
                <c:formatCode>0.00%</c:formatCode>
                <c:ptCount val="16"/>
                <c:pt idx="0">
                  <c:v>3.3799999999999997E-2</c:v>
                </c:pt>
                <c:pt idx="1">
                  <c:v>4.3999999999999997E-2</c:v>
                </c:pt>
                <c:pt idx="2">
                  <c:v>4.3499999999999997E-2</c:v>
                </c:pt>
                <c:pt idx="3">
                  <c:v>3.5099999999999999E-2</c:v>
                </c:pt>
                <c:pt idx="4">
                  <c:v>3.15E-2</c:v>
                </c:pt>
                <c:pt idx="5">
                  <c:v>3.2899999999999999E-2</c:v>
                </c:pt>
                <c:pt idx="6">
                  <c:v>3.78E-2</c:v>
                </c:pt>
                <c:pt idx="7">
                  <c:v>3.1399999999999997E-2</c:v>
                </c:pt>
                <c:pt idx="8">
                  <c:v>2.58E-2</c:v>
                </c:pt>
                <c:pt idx="9">
                  <c:v>3.3705503777355837E-2</c:v>
                </c:pt>
                <c:pt idx="10">
                  <c:v>4.4350652444013275E-2</c:v>
                </c:pt>
                <c:pt idx="11">
                  <c:v>3.4452648117092845E-2</c:v>
                </c:pt>
                <c:pt idx="12">
                  <c:v>-5.2752668805503312E-2</c:v>
                </c:pt>
                <c:pt idx="13">
                  <c:v>-8.3265468225092482E-2</c:v>
                </c:pt>
                <c:pt idx="14">
                  <c:v>-5.2576320743799733E-2</c:v>
                </c:pt>
                <c:pt idx="15">
                  <c:v>-3.3523119465689463E-2</c:v>
                </c:pt>
              </c:numCache>
            </c:numRef>
          </c:val>
          <c:smooth val="0"/>
          <c:extLst>
            <c:ext xmlns:c16="http://schemas.microsoft.com/office/drawing/2014/chart" uri="{C3380CC4-5D6E-409C-BE32-E72D297353CC}">
              <c16:uniqueId val="{00000012-2E97-4CB1-B37F-E9584C2431EA}"/>
            </c:ext>
          </c:extLst>
        </c:ser>
        <c:dLbls>
          <c:showLegendKey val="0"/>
          <c:showVal val="0"/>
          <c:showCatName val="0"/>
          <c:showSerName val="0"/>
          <c:showPercent val="0"/>
          <c:showBubbleSize val="0"/>
        </c:dLbls>
        <c:marker val="1"/>
        <c:smooth val="0"/>
        <c:axId val="485699232"/>
        <c:axId val="485689064"/>
      </c:lineChart>
      <c:catAx>
        <c:axId val="429024248"/>
        <c:scaling>
          <c:orientation val="minMax"/>
        </c:scaling>
        <c:delete val="0"/>
        <c:axPos val="b"/>
        <c:numFmt formatCode="[$-409]mm\.yy;@" sourceLinked="0"/>
        <c:majorTickMark val="none"/>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tickLblSkip val="3"/>
        <c:noMultiLvlLbl val="0"/>
      </c:catAx>
      <c:valAx>
        <c:axId val="4290186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majorUnit val="40"/>
      </c:valAx>
      <c:valAx>
        <c:axId val="485689064"/>
        <c:scaling>
          <c:orientation val="minMax"/>
          <c:max val="0.2"/>
          <c:min val="-0.4"/>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699232"/>
        <c:crosses val="max"/>
        <c:crossBetween val="between"/>
        <c:majorUnit val="0.1"/>
      </c:valAx>
      <c:catAx>
        <c:axId val="485699232"/>
        <c:scaling>
          <c:orientation val="minMax"/>
        </c:scaling>
        <c:delete val="1"/>
        <c:axPos val="b"/>
        <c:numFmt formatCode="General" sourceLinked="1"/>
        <c:majorTickMark val="out"/>
        <c:minorTickMark val="none"/>
        <c:tickLblPos val="nextTo"/>
        <c:crossAx val="48568906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778247631852998"/>
          <c:w val="0.99952723233247298"/>
          <c:h val="0.1540041316762003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48204659064923E-2"/>
          <c:y val="4.2413847001480584E-2"/>
          <c:w val="0.84724180742967292"/>
          <c:h val="0.58235451700947627"/>
        </c:manualLayout>
      </c:layout>
      <c:barChart>
        <c:barDir val="col"/>
        <c:grouping val="stacked"/>
        <c:varyColors val="0"/>
        <c:ser>
          <c:idx val="1"/>
          <c:order val="0"/>
          <c:tx>
            <c:strRef>
              <c:f>'5'!$H$15</c:f>
              <c:strCache>
                <c:ptCount val="1"/>
                <c:pt idx="0">
                  <c:v>Ризикові страховики</c:v>
                </c:pt>
              </c:strCache>
            </c:strRef>
          </c:tx>
          <c:spPr>
            <a:solidFill>
              <a:srgbClr val="057D46"/>
            </a:solidFill>
            <a:ln w="25400">
              <a:noFill/>
            </a:ln>
          </c:spPr>
          <c:invertIfNegative val="0"/>
          <c:cat>
            <c:strRef>
              <c:f>'5'!$J$13:$P$13</c:f>
              <c:strCache>
                <c:ptCount val="7"/>
                <c:pt idx="0">
                  <c:v>12.19</c:v>
                </c:pt>
                <c:pt idx="1">
                  <c:v>12.20</c:v>
                </c:pt>
                <c:pt idx="2">
                  <c:v>12.21</c:v>
                </c:pt>
                <c:pt idx="3">
                  <c:v>03.22</c:v>
                </c:pt>
                <c:pt idx="4">
                  <c:v>06.22</c:v>
                </c:pt>
                <c:pt idx="5">
                  <c:v>09.22</c:v>
                </c:pt>
                <c:pt idx="6">
                  <c:v>12.22</c:v>
                </c:pt>
              </c:strCache>
            </c:strRef>
          </c:cat>
          <c:val>
            <c:numRef>
              <c:f>'5'!$J$15:$P$15</c:f>
              <c:numCache>
                <c:formatCode>#\ ##0.0</c:formatCode>
                <c:ptCount val="7"/>
                <c:pt idx="0">
                  <c:v>50.5</c:v>
                </c:pt>
                <c:pt idx="1">
                  <c:v>49</c:v>
                </c:pt>
                <c:pt idx="2">
                  <c:v>46.756552716919998</c:v>
                </c:pt>
                <c:pt idx="3">
                  <c:v>46.567777690340002</c:v>
                </c:pt>
                <c:pt idx="4">
                  <c:v>47.394261980069999</c:v>
                </c:pt>
                <c:pt idx="5">
                  <c:v>50.848200941589994</c:v>
                </c:pt>
                <c:pt idx="6">
                  <c:v>49.695416155549999</c:v>
                </c:pt>
              </c:numCache>
            </c:numRef>
          </c:val>
          <c:extLst>
            <c:ext xmlns:c16="http://schemas.microsoft.com/office/drawing/2014/chart" uri="{C3380CC4-5D6E-409C-BE32-E72D297353CC}">
              <c16:uniqueId val="{00000000-3E07-411E-BDB0-5FB12A5CEE19}"/>
            </c:ext>
          </c:extLst>
        </c:ser>
        <c:ser>
          <c:idx val="2"/>
          <c:order val="1"/>
          <c:tx>
            <c:strRef>
              <c:f>'5'!$H$14</c:f>
              <c:strCache>
                <c:ptCount val="1"/>
                <c:pt idx="0">
                  <c:v>Страховики життя</c:v>
                </c:pt>
              </c:strCache>
            </c:strRef>
          </c:tx>
          <c:spPr>
            <a:solidFill>
              <a:srgbClr val="91C864"/>
            </a:solidFill>
          </c:spPr>
          <c:invertIfNegative val="0"/>
          <c:cat>
            <c:strRef>
              <c:f>'5'!$J$13:$P$13</c:f>
              <c:strCache>
                <c:ptCount val="7"/>
                <c:pt idx="0">
                  <c:v>12.19</c:v>
                </c:pt>
                <c:pt idx="1">
                  <c:v>12.20</c:v>
                </c:pt>
                <c:pt idx="2">
                  <c:v>12.21</c:v>
                </c:pt>
                <c:pt idx="3">
                  <c:v>03.22</c:v>
                </c:pt>
                <c:pt idx="4">
                  <c:v>06.22</c:v>
                </c:pt>
                <c:pt idx="5">
                  <c:v>09.22</c:v>
                </c:pt>
                <c:pt idx="6">
                  <c:v>12.22</c:v>
                </c:pt>
              </c:strCache>
            </c:strRef>
          </c:cat>
          <c:val>
            <c:numRef>
              <c:f>'5'!$J$14:$P$14</c:f>
              <c:numCache>
                <c:formatCode>#\ ##0.0</c:formatCode>
                <c:ptCount val="7"/>
                <c:pt idx="0">
                  <c:v>13.4</c:v>
                </c:pt>
                <c:pt idx="1">
                  <c:v>15.9</c:v>
                </c:pt>
                <c:pt idx="2">
                  <c:v>17.452681341759998</c:v>
                </c:pt>
                <c:pt idx="3">
                  <c:v>18.005566147140005</c:v>
                </c:pt>
                <c:pt idx="4">
                  <c:v>18.51016483766</c:v>
                </c:pt>
                <c:pt idx="5">
                  <c:v>20.020829208960006</c:v>
                </c:pt>
                <c:pt idx="6">
                  <c:v>20.64268681439</c:v>
                </c:pt>
              </c:numCache>
            </c:numRef>
          </c:val>
          <c:extLst>
            <c:ext xmlns:c16="http://schemas.microsoft.com/office/drawing/2014/chart" uri="{C3380CC4-5D6E-409C-BE32-E72D297353CC}">
              <c16:uniqueId val="{00000001-3E07-411E-BDB0-5FB12A5CEE19}"/>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2"/>
          <c:tx>
            <c:strRef>
              <c:f>'5'!$H$16</c:f>
              <c:strCache>
                <c:ptCount val="1"/>
                <c:pt idx="0">
                  <c:v>Кількість компаній (п. ш.)</c:v>
                </c:pt>
              </c:strCache>
            </c:strRef>
          </c:tx>
          <c:spPr>
            <a:ln w="25400" cmpd="sng">
              <a:solidFill>
                <a:srgbClr val="7D0532"/>
              </a:solidFill>
              <a:prstDash val="solid"/>
            </a:ln>
          </c:spPr>
          <c:marker>
            <c:symbol val="none"/>
          </c:marker>
          <c:cat>
            <c:strRef>
              <c:f>'5'!$J$13:$P$13</c:f>
              <c:strCache>
                <c:ptCount val="7"/>
                <c:pt idx="0">
                  <c:v>12.19</c:v>
                </c:pt>
                <c:pt idx="1">
                  <c:v>12.20</c:v>
                </c:pt>
                <c:pt idx="2">
                  <c:v>12.21</c:v>
                </c:pt>
                <c:pt idx="3">
                  <c:v>03.22</c:v>
                </c:pt>
                <c:pt idx="4">
                  <c:v>06.22</c:v>
                </c:pt>
                <c:pt idx="5">
                  <c:v>09.22</c:v>
                </c:pt>
                <c:pt idx="6">
                  <c:v>12.22</c:v>
                </c:pt>
              </c:strCache>
            </c:strRef>
          </c:cat>
          <c:val>
            <c:numRef>
              <c:f>'5'!$J$16:$P$16</c:f>
              <c:numCache>
                <c:formatCode>#,##0</c:formatCode>
                <c:ptCount val="7"/>
                <c:pt idx="0">
                  <c:v>233</c:v>
                </c:pt>
                <c:pt idx="1">
                  <c:v>210</c:v>
                </c:pt>
                <c:pt idx="2">
                  <c:v>155</c:v>
                </c:pt>
                <c:pt idx="3">
                  <c:v>145</c:v>
                </c:pt>
                <c:pt idx="4">
                  <c:v>142</c:v>
                </c:pt>
                <c:pt idx="5">
                  <c:v>139</c:v>
                </c:pt>
                <c:pt idx="6">
                  <c:v>128</c:v>
                </c:pt>
              </c:numCache>
            </c:numRef>
          </c:val>
          <c:smooth val="0"/>
          <c:extLst>
            <c:ext xmlns:c16="http://schemas.microsoft.com/office/drawing/2014/chart" uri="{C3380CC4-5D6E-409C-BE32-E72D297353CC}">
              <c16:uniqueId val="{00000002-3E07-411E-BDB0-5FB12A5CEE19}"/>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8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1"/>
      </c:catAx>
      <c:valAx>
        <c:axId val="4"/>
        <c:scaling>
          <c:orientation val="minMax"/>
          <c:max val="400"/>
          <c:min val="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majorUnit val="50"/>
      </c:valAx>
      <c:spPr>
        <a:noFill/>
        <a:ln w="9525">
          <a:solidFill>
            <a:srgbClr val="505050"/>
          </a:solidFill>
        </a:ln>
      </c:spPr>
    </c:plotArea>
    <c:legend>
      <c:legendPos val="b"/>
      <c:layout>
        <c:manualLayout>
          <c:xMode val="edge"/>
          <c:yMode val="edge"/>
          <c:x val="3.3195020746887967E-2"/>
          <c:y val="0.69982856793243853"/>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69.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2.xml.rels><?xml version="1.0" encoding="UTF-8" standalone="yes"?>
<Relationships xmlns="http://schemas.openxmlformats.org/package/2006/relationships"><Relationship Id="rId2" Type="http://schemas.openxmlformats.org/officeDocument/2006/relationships/chart" Target="../charts/chart88.xml"/><Relationship Id="rId1" Type="http://schemas.openxmlformats.org/officeDocument/2006/relationships/chart" Target="../charts/chart8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390525</xdr:colOff>
      <xdr:row>6</xdr:row>
      <xdr:rowOff>152401</xdr:rowOff>
    </xdr:from>
    <xdr:to>
      <xdr:col>5</xdr:col>
      <xdr:colOff>419843</xdr:colOff>
      <xdr:row>17</xdr:row>
      <xdr:rowOff>144901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373380</xdr:colOff>
      <xdr:row>18</xdr:row>
      <xdr:rowOff>83820</xdr:rowOff>
    </xdr:from>
    <xdr:to>
      <xdr:col>5</xdr:col>
      <xdr:colOff>402698</xdr:colOff>
      <xdr:row>29</xdr:row>
      <xdr:rowOff>76320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0.69655</cdr:x>
      <cdr:y>0.0467</cdr:y>
    </cdr:from>
    <cdr:to>
      <cdr:x>0.69655</cdr:x>
      <cdr:y>0.61985</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123084" y="112238"/>
          <a:ext cx="0" cy="137743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0.27635</cdr:x>
      <cdr:y>0.03912</cdr:y>
    </cdr:from>
    <cdr:to>
      <cdr:x>0.27635</cdr:x>
      <cdr:y>0.61227</cdr:y>
    </cdr:to>
    <cdr:cxnSp macro="">
      <cdr:nvCxnSpPr>
        <cdr:cNvPr id="7" name="Пряма сполучна лінія 6">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842325" y="94024"/>
          <a:ext cx="0" cy="137743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0.48584</cdr:x>
      <cdr:y>0.04633</cdr:y>
    </cdr:from>
    <cdr:to>
      <cdr:x>0.48584</cdr:x>
      <cdr:y>0.61948</cdr:y>
    </cdr:to>
    <cdr:cxnSp macro="">
      <cdr:nvCxnSpPr>
        <cdr:cNvPr id="9" name="Пряма сполучна лінія 8">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480830" y="111343"/>
          <a:ext cx="0" cy="137743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0</xdr:col>
      <xdr:colOff>288925</xdr:colOff>
      <xdr:row>7</xdr:row>
      <xdr:rowOff>126349</xdr:rowOff>
    </xdr:from>
    <xdr:to>
      <xdr:col>6</xdr:col>
      <xdr:colOff>69427</xdr:colOff>
      <xdr:row>21</xdr:row>
      <xdr:rowOff>44162</xdr:rowOff>
    </xdr:to>
    <xdr:graphicFrame macro="">
      <xdr:nvGraphicFramePr>
        <xdr:cNvPr id="2"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330200</xdr:colOff>
      <xdr:row>21</xdr:row>
      <xdr:rowOff>6350</xdr:rowOff>
    </xdr:from>
    <xdr:to>
      <xdr:col>6</xdr:col>
      <xdr:colOff>110702</xdr:colOff>
      <xdr:row>34</xdr:row>
      <xdr:rowOff>108313</xdr:rowOff>
    </xdr:to>
    <xdr:graphicFrame macro="">
      <xdr:nvGraphicFramePr>
        <xdr:cNvPr id="3"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0.27079</cdr:x>
      <cdr:y>0.04941</cdr:y>
    </cdr:from>
    <cdr:to>
      <cdr:x>0.27079</cdr:x>
      <cdr:y>0.70086</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930998" y="111077"/>
          <a:ext cx="0" cy="146463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0.48548</cdr:x>
      <cdr:y>0.04743</cdr:y>
    </cdr:from>
    <cdr:to>
      <cdr:x>0.48548</cdr:x>
      <cdr:y>0.69975</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1669115" y="106635"/>
          <a:ext cx="0" cy="14665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0.70177</cdr:x>
      <cdr:y>0.04946</cdr:y>
    </cdr:from>
    <cdr:to>
      <cdr:x>0.70177</cdr:x>
      <cdr:y>0.70178</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412771" y="111199"/>
          <a:ext cx="0" cy="14665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0.26894</cdr:x>
      <cdr:y>0.05223</cdr:y>
    </cdr:from>
    <cdr:to>
      <cdr:x>0.26894</cdr:x>
      <cdr:y>0.70368</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924648" y="117427"/>
          <a:ext cx="0" cy="146463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0.48548</cdr:x>
      <cdr:y>0.05025</cdr:y>
    </cdr:from>
    <cdr:to>
      <cdr:x>0.48548</cdr:x>
      <cdr:y>0.70257</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1669115" y="112985"/>
          <a:ext cx="0" cy="14665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0.69993</cdr:x>
      <cdr:y>0.04946</cdr:y>
    </cdr:from>
    <cdr:to>
      <cdr:x>0.69993</cdr:x>
      <cdr:y>0.70178</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406421" y="111199"/>
          <a:ext cx="0" cy="14665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1</xdr:col>
      <xdr:colOff>213946</xdr:colOff>
      <xdr:row>7</xdr:row>
      <xdr:rowOff>164488</xdr:rowOff>
    </xdr:from>
    <xdr:to>
      <xdr:col>6</xdr:col>
      <xdr:colOff>131397</xdr:colOff>
      <xdr:row>19</xdr:row>
      <xdr:rowOff>127000</xdr:rowOff>
    </xdr:to>
    <xdr:graphicFrame macro="">
      <xdr:nvGraphicFramePr>
        <xdr:cNvPr id="2" name="Діаграма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165100</xdr:colOff>
      <xdr:row>19</xdr:row>
      <xdr:rowOff>114300</xdr:rowOff>
    </xdr:from>
    <xdr:to>
      <xdr:col>6</xdr:col>
      <xdr:colOff>82551</xdr:colOff>
      <xdr:row>31</xdr:row>
      <xdr:rowOff>76812</xdr:rowOff>
    </xdr:to>
    <xdr:graphicFrame macro="">
      <xdr:nvGraphicFramePr>
        <xdr:cNvPr id="3" name="Діаграма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411162</xdr:colOff>
      <xdr:row>5</xdr:row>
      <xdr:rowOff>182563</xdr:rowOff>
    </xdr:from>
    <xdr:to>
      <xdr:col>5</xdr:col>
      <xdr:colOff>210502</xdr:colOff>
      <xdr:row>16</xdr:row>
      <xdr:rowOff>163936</xdr:rowOff>
    </xdr:to>
    <xdr:graphicFrame macro="">
      <xdr:nvGraphicFramePr>
        <xdr:cNvPr id="2" name="Діаграма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425450</xdr:colOff>
      <xdr:row>16</xdr:row>
      <xdr:rowOff>177800</xdr:rowOff>
    </xdr:from>
    <xdr:to>
      <xdr:col>5</xdr:col>
      <xdr:colOff>224790</xdr:colOff>
      <xdr:row>28</xdr:row>
      <xdr:rowOff>44873</xdr:rowOff>
    </xdr:to>
    <xdr:graphicFrame macro="">
      <xdr:nvGraphicFramePr>
        <xdr:cNvPr id="3" name="Діаграма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240430</xdr:colOff>
      <xdr:row>6</xdr:row>
      <xdr:rowOff>158340</xdr:rowOff>
    </xdr:from>
    <xdr:to>
      <xdr:col>5</xdr:col>
      <xdr:colOff>39770</xdr:colOff>
      <xdr:row>18</xdr:row>
      <xdr:rowOff>25413</xdr:rowOff>
    </xdr:to>
    <xdr:graphicFrame macro="">
      <xdr:nvGraphicFramePr>
        <xdr:cNvPr id="2" name="Діагра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293370</xdr:colOff>
      <xdr:row>17</xdr:row>
      <xdr:rowOff>81281</xdr:rowOff>
    </xdr:from>
    <xdr:to>
      <xdr:col>5</xdr:col>
      <xdr:colOff>92710</xdr:colOff>
      <xdr:row>28</xdr:row>
      <xdr:rowOff>131234</xdr:rowOff>
    </xdr:to>
    <xdr:graphicFrame macro="">
      <xdr:nvGraphicFramePr>
        <xdr:cNvPr id="3" name="Діаграма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254157</xdr:colOff>
      <xdr:row>7</xdr:row>
      <xdr:rowOff>118798</xdr:rowOff>
    </xdr:from>
    <xdr:to>
      <xdr:col>5</xdr:col>
      <xdr:colOff>201149</xdr:colOff>
      <xdr:row>20</xdr:row>
      <xdr:rowOff>122305</xdr:rowOff>
    </xdr:to>
    <xdr:graphicFrame macro="">
      <xdr:nvGraphicFramePr>
        <xdr:cNvPr id="2" name="Діаграма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304800</xdr:colOff>
      <xdr:row>20</xdr:row>
      <xdr:rowOff>160020</xdr:rowOff>
    </xdr:from>
    <xdr:to>
      <xdr:col>5</xdr:col>
      <xdr:colOff>251792</xdr:colOff>
      <xdr:row>33</xdr:row>
      <xdr:rowOff>163527</xdr:rowOff>
    </xdr:to>
    <xdr:graphicFrame macro="">
      <xdr:nvGraphicFramePr>
        <xdr:cNvPr id="3" name="Діаграма 2">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234950</xdr:colOff>
      <xdr:row>8</xdr:row>
      <xdr:rowOff>107950</xdr:rowOff>
    </xdr:from>
    <xdr:to>
      <xdr:col>5</xdr:col>
      <xdr:colOff>113030</xdr:colOff>
      <xdr:row>21</xdr:row>
      <xdr:rowOff>25987</xdr:rowOff>
    </xdr:to>
    <xdr:graphicFrame macro="">
      <xdr:nvGraphicFramePr>
        <xdr:cNvPr id="2" name="Діаграма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203200</xdr:colOff>
      <xdr:row>21</xdr:row>
      <xdr:rowOff>139700</xdr:rowOff>
    </xdr:from>
    <xdr:to>
      <xdr:col>5</xdr:col>
      <xdr:colOff>81280</xdr:colOff>
      <xdr:row>34</xdr:row>
      <xdr:rowOff>57737</xdr:rowOff>
    </xdr:to>
    <xdr:graphicFrame macro="">
      <xdr:nvGraphicFramePr>
        <xdr:cNvPr id="3" name="Діаграма 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505075</xdr:colOff>
      <xdr:row>6</xdr:row>
      <xdr:rowOff>172279</xdr:rowOff>
    </xdr:from>
    <xdr:to>
      <xdr:col>5</xdr:col>
      <xdr:colOff>494915</xdr:colOff>
      <xdr:row>19</xdr:row>
      <xdr:rowOff>132522</xdr:rowOff>
    </xdr:to>
    <xdr:graphicFrame macro="">
      <xdr:nvGraphicFramePr>
        <xdr:cNvPr id="2" name="Діаграма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510540</xdr:colOff>
      <xdr:row>19</xdr:row>
      <xdr:rowOff>175260</xdr:rowOff>
    </xdr:from>
    <xdr:to>
      <xdr:col>5</xdr:col>
      <xdr:colOff>500380</xdr:colOff>
      <xdr:row>32</xdr:row>
      <xdr:rowOff>105023</xdr:rowOff>
    </xdr:to>
    <xdr:graphicFrame macro="">
      <xdr:nvGraphicFramePr>
        <xdr:cNvPr id="3" name="Діаграма 2">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9</xdr:row>
      <xdr:rowOff>146105</xdr:rowOff>
    </xdr:from>
    <xdr:to>
      <xdr:col>6</xdr:col>
      <xdr:colOff>69849</xdr:colOff>
      <xdr:row>20</xdr:row>
      <xdr:rowOff>112238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6</xdr:col>
      <xdr:colOff>12700</xdr:colOff>
      <xdr:row>31</xdr:row>
      <xdr:rowOff>150283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0.30313</cdr:x>
      <cdr:y>0.04949</cdr:y>
    </cdr:from>
    <cdr:to>
      <cdr:x>0.30313</cdr:x>
      <cdr:y>0.66197</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H="1" flipV="1">
          <a:off x="927798" y="114173"/>
          <a:ext cx="0" cy="141311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0.5161</cdr:x>
      <cdr:y>0.04049</cdr:y>
    </cdr:from>
    <cdr:to>
      <cdr:x>0.51632</cdr:x>
      <cdr:y>0.65384</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H="1" flipV="1">
          <a:off x="1579640" y="93408"/>
          <a:ext cx="673" cy="141512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0.72921</cdr:x>
      <cdr:y>0.0317</cdr:y>
    </cdr:from>
    <cdr:to>
      <cdr:x>0.72921</cdr:x>
      <cdr:y>0.6564</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231883" y="73149"/>
          <a:ext cx="0" cy="144131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0.30562</cdr:x>
      <cdr:y>0.04618</cdr:y>
    </cdr:from>
    <cdr:to>
      <cdr:x>0.30562</cdr:x>
      <cdr:y>0.65866</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H="1" flipV="1">
          <a:off x="935418" y="106553"/>
          <a:ext cx="0" cy="141311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0.51859</cdr:x>
      <cdr:y>0.03718</cdr:y>
    </cdr:from>
    <cdr:to>
      <cdr:x>0.51881</cdr:x>
      <cdr:y>0.65053</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H="1" flipV="1">
          <a:off x="1587260" y="85788"/>
          <a:ext cx="673" cy="141512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0.72672</cdr:x>
      <cdr:y>0.0284</cdr:y>
    </cdr:from>
    <cdr:to>
      <cdr:x>0.72672</cdr:x>
      <cdr:y>0.6531</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224263" y="65529"/>
          <a:ext cx="0" cy="144131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0</xdr:col>
      <xdr:colOff>431800</xdr:colOff>
      <xdr:row>7</xdr:row>
      <xdr:rowOff>120651</xdr:rowOff>
    </xdr:from>
    <xdr:to>
      <xdr:col>4</xdr:col>
      <xdr:colOff>490220</xdr:colOff>
      <xdr:row>19</xdr:row>
      <xdr:rowOff>82129</xdr:rowOff>
    </xdr:to>
    <xdr:graphicFrame macro="">
      <xdr:nvGraphicFramePr>
        <xdr:cNvPr id="2" name="Діаграма 5">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437321</xdr:colOff>
      <xdr:row>19</xdr:row>
      <xdr:rowOff>125896</xdr:rowOff>
    </xdr:from>
    <xdr:to>
      <xdr:col>4</xdr:col>
      <xdr:colOff>495741</xdr:colOff>
      <xdr:row>31</xdr:row>
      <xdr:rowOff>173512</xdr:rowOff>
    </xdr:to>
    <xdr:graphicFrame macro="">
      <xdr:nvGraphicFramePr>
        <xdr:cNvPr id="3" name="Діаграма 5">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748132</xdr:colOff>
      <xdr:row>6</xdr:row>
      <xdr:rowOff>126586</xdr:rowOff>
    </xdr:from>
    <xdr:to>
      <xdr:col>2</xdr:col>
      <xdr:colOff>478892</xdr:colOff>
      <xdr:row>24</xdr:row>
      <xdr:rowOff>33131</xdr:rowOff>
    </xdr:to>
    <xdr:graphicFrame macro="">
      <xdr:nvGraphicFramePr>
        <xdr:cNvPr id="2" name="Діаграма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757322</xdr:colOff>
      <xdr:row>25</xdr:row>
      <xdr:rowOff>95103</xdr:rowOff>
    </xdr:from>
    <xdr:to>
      <xdr:col>2</xdr:col>
      <xdr:colOff>488082</xdr:colOff>
      <xdr:row>42</xdr:row>
      <xdr:rowOff>69467</xdr:rowOff>
    </xdr:to>
    <xdr:graphicFrame macro="">
      <xdr:nvGraphicFramePr>
        <xdr:cNvPr id="3" name="Діаграма 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0.28866</cdr:x>
      <cdr:y>0.04538</cdr:y>
    </cdr:from>
    <cdr:to>
      <cdr:x>0.28866</cdr:x>
      <cdr:y>0.66858</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882449" y="105206"/>
          <a:ext cx="0" cy="144485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0.48662</cdr:x>
      <cdr:y>0.04601</cdr:y>
    </cdr:from>
    <cdr:to>
      <cdr:x>0.48662</cdr:x>
      <cdr:y>0.66921</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487618" y="106667"/>
          <a:ext cx="0" cy="144485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0.6855</cdr:x>
      <cdr:y>0.04879</cdr:y>
    </cdr:from>
    <cdr:to>
      <cdr:x>0.6855</cdr:x>
      <cdr:y>0.67236</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095598" y="113127"/>
          <a:ext cx="0" cy="144570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5.xml><?xml version="1.0" encoding="utf-8"?>
<c:userShapes xmlns:c="http://schemas.openxmlformats.org/drawingml/2006/chart">
  <cdr:relSizeAnchor xmlns:cdr="http://schemas.openxmlformats.org/drawingml/2006/chartDrawing">
    <cdr:from>
      <cdr:x>0.28432</cdr:x>
      <cdr:y>0.04252</cdr:y>
    </cdr:from>
    <cdr:to>
      <cdr:x>0.28432</cdr:x>
      <cdr:y>0.66572</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869197" y="101464"/>
          <a:ext cx="0" cy="148711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0.48445</cdr:x>
      <cdr:y>0.04315</cdr:y>
    </cdr:from>
    <cdr:to>
      <cdr:x>0.48445</cdr:x>
      <cdr:y>0.66635</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480991" y="102967"/>
          <a:ext cx="0" cy="148711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0.6855</cdr:x>
      <cdr:y>0.04022</cdr:y>
    </cdr:from>
    <cdr:to>
      <cdr:x>0.6855</cdr:x>
      <cdr:y>0.66379</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095598" y="95975"/>
          <a:ext cx="0" cy="148800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xdr:from>
      <xdr:col>0</xdr:col>
      <xdr:colOff>779205</xdr:colOff>
      <xdr:row>5</xdr:row>
      <xdr:rowOff>155962</xdr:rowOff>
    </xdr:from>
    <xdr:to>
      <xdr:col>3</xdr:col>
      <xdr:colOff>72074</xdr:colOff>
      <xdr:row>24</xdr:row>
      <xdr:rowOff>36855</xdr:rowOff>
    </xdr:to>
    <xdr:graphicFrame macro="">
      <xdr:nvGraphicFramePr>
        <xdr:cNvPr id="2" name="Діаграма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815009</xdr:colOff>
      <xdr:row>26</xdr:row>
      <xdr:rowOff>19878</xdr:rowOff>
    </xdr:from>
    <xdr:to>
      <xdr:col>3</xdr:col>
      <xdr:colOff>107878</xdr:colOff>
      <xdr:row>44</xdr:row>
      <xdr:rowOff>165815</xdr:rowOff>
    </xdr:to>
    <xdr:graphicFrame macro="">
      <xdr:nvGraphicFramePr>
        <xdr:cNvPr id="3" name="Діаграма 2">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0.28392</cdr:x>
      <cdr:y>0.05589</cdr:y>
    </cdr:from>
    <cdr:to>
      <cdr:x>0.28392</cdr:x>
      <cdr:y>0.77199</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V="1">
          <a:off x="1037402" y="134864"/>
          <a:ext cx="0" cy="1728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0.49619</cdr:x>
      <cdr:y>0.05086</cdr:y>
    </cdr:from>
    <cdr:to>
      <cdr:x>0.49619</cdr:x>
      <cdr:y>0.77321</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H="1" flipV="1">
          <a:off x="1813006" y="122720"/>
          <a:ext cx="0" cy="17430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0.70779</cdr:x>
      <cdr:y>0.04602</cdr:y>
    </cdr:from>
    <cdr:to>
      <cdr:x>0.70779</cdr:x>
      <cdr:y>0.77328</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586176" y="111044"/>
          <a:ext cx="0" cy="175493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c:userShapes xmlns:c="http://schemas.openxmlformats.org/drawingml/2006/chart">
  <cdr:relSizeAnchor xmlns:cdr="http://schemas.openxmlformats.org/drawingml/2006/chartDrawing">
    <cdr:from>
      <cdr:x>0.28392</cdr:x>
      <cdr:y>0.05656</cdr:y>
    </cdr:from>
    <cdr:to>
      <cdr:x>0.28598</cdr:x>
      <cdr:y>0.77235</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V="1">
          <a:off x="1036733" y="140142"/>
          <a:ext cx="7538" cy="177347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0.49411</cdr:x>
      <cdr:y>0.04441</cdr:y>
    </cdr:from>
    <cdr:to>
      <cdr:x>0.49411</cdr:x>
      <cdr:y>0.76676</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H="1" flipV="1">
          <a:off x="1804239" y="110030"/>
          <a:ext cx="0" cy="178973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0.70828</cdr:x>
      <cdr:y>0.04193</cdr:y>
    </cdr:from>
    <cdr:to>
      <cdr:x>0.70828</cdr:x>
      <cdr:y>0.76919</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586293" y="103899"/>
          <a:ext cx="0" cy="180190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9.xml><?xml version="1.0" encoding="utf-8"?>
<xdr:wsDr xmlns:xdr="http://schemas.openxmlformats.org/drawingml/2006/spreadsheetDrawing" xmlns:a="http://schemas.openxmlformats.org/drawingml/2006/main">
  <xdr:twoCellAnchor>
    <xdr:from>
      <xdr:col>1</xdr:col>
      <xdr:colOff>33131</xdr:colOff>
      <xdr:row>6</xdr:row>
      <xdr:rowOff>1</xdr:rowOff>
    </xdr:from>
    <xdr:to>
      <xdr:col>6</xdr:col>
      <xdr:colOff>83931</xdr:colOff>
      <xdr:row>20</xdr:row>
      <xdr:rowOff>59760</xdr:rowOff>
    </xdr:to>
    <xdr:graphicFrame macro="">
      <xdr:nvGraphicFramePr>
        <xdr:cNvPr id="2" name="Діаграма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26505</xdr:colOff>
      <xdr:row>20</xdr:row>
      <xdr:rowOff>125896</xdr:rowOff>
    </xdr:from>
    <xdr:to>
      <xdr:col>6</xdr:col>
      <xdr:colOff>77305</xdr:colOff>
      <xdr:row>37</xdr:row>
      <xdr:rowOff>126</xdr:rowOff>
    </xdr:to>
    <xdr:graphicFrame macro="">
      <xdr:nvGraphicFramePr>
        <xdr:cNvPr id="3" name="Діаграма 2">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63500</xdr:colOff>
      <xdr:row>8</xdr:row>
      <xdr:rowOff>117475</xdr:rowOff>
    </xdr:from>
    <xdr:to>
      <xdr:col>6</xdr:col>
      <xdr:colOff>210820</xdr:colOff>
      <xdr:row>25</xdr:row>
      <xdr:rowOff>74295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6</xdr:col>
      <xdr:colOff>147320</xdr:colOff>
      <xdr:row>42</xdr:row>
      <xdr:rowOff>121920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0.28343</cdr:x>
      <cdr:y>0.04441</cdr:y>
    </cdr:from>
    <cdr:to>
      <cdr:x>0.28343</cdr:x>
      <cdr:y>0.78986</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859513" y="92120"/>
          <a:ext cx="0" cy="154613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0.48869</cdr:x>
      <cdr:y>0.03905</cdr:y>
    </cdr:from>
    <cdr:to>
      <cdr:x>0.48869</cdr:x>
      <cdr:y>0.7845</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481972" y="81003"/>
          <a:ext cx="0" cy="154613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0.69754</cdr:x>
      <cdr:y>0.04224</cdr:y>
    </cdr:from>
    <cdr:to>
      <cdr:x>0.69754</cdr:x>
      <cdr:y>0.7877</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115317" y="87608"/>
          <a:ext cx="0" cy="154615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1.xml><?xml version="1.0" encoding="utf-8"?>
<c:userShapes xmlns:c="http://schemas.openxmlformats.org/drawingml/2006/chart">
  <cdr:relSizeAnchor xmlns:cdr="http://schemas.openxmlformats.org/drawingml/2006/chartDrawing">
    <cdr:from>
      <cdr:x>0.28124</cdr:x>
      <cdr:y>0.04434</cdr:y>
    </cdr:from>
    <cdr:to>
      <cdr:x>0.28124</cdr:x>
      <cdr:y>0.78979</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852886" y="94306"/>
          <a:ext cx="0" cy="158564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0.48869</cdr:x>
      <cdr:y>0.03898</cdr:y>
    </cdr:from>
    <cdr:to>
      <cdr:x>0.48869</cdr:x>
      <cdr:y>0.78443</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481972" y="82904"/>
          <a:ext cx="0" cy="158564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0.69754</cdr:x>
      <cdr:y>0.03585</cdr:y>
    </cdr:from>
    <cdr:to>
      <cdr:x>0.69754</cdr:x>
      <cdr:y>0.78131</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115318" y="76256"/>
          <a:ext cx="0" cy="158566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2.xml><?xml version="1.0" encoding="utf-8"?>
<xdr:wsDr xmlns:xdr="http://schemas.openxmlformats.org/drawingml/2006/spreadsheetDrawing" xmlns:a="http://schemas.openxmlformats.org/drawingml/2006/main">
  <xdr:twoCellAnchor>
    <xdr:from>
      <xdr:col>0</xdr:col>
      <xdr:colOff>548640</xdr:colOff>
      <xdr:row>6</xdr:row>
      <xdr:rowOff>121920</xdr:rowOff>
    </xdr:from>
    <xdr:to>
      <xdr:col>5</xdr:col>
      <xdr:colOff>484440</xdr:colOff>
      <xdr:row>17</xdr:row>
      <xdr:rowOff>90240</xdr:rowOff>
    </xdr:to>
    <xdr:graphicFrame macro="">
      <xdr:nvGraphicFramePr>
        <xdr:cNvPr id="2" name="Діаграма 1">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504497</xdr:colOff>
      <xdr:row>17</xdr:row>
      <xdr:rowOff>126124</xdr:rowOff>
    </xdr:from>
    <xdr:to>
      <xdr:col>5</xdr:col>
      <xdr:colOff>440297</xdr:colOff>
      <xdr:row>28</xdr:row>
      <xdr:rowOff>94443</xdr:rowOff>
    </xdr:to>
    <xdr:graphicFrame macro="">
      <xdr:nvGraphicFramePr>
        <xdr:cNvPr id="3" name="Діаграма 2">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4.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5.xml><?xml version="1.0" encoding="utf-8"?>
<xdr:wsDr xmlns:xdr="http://schemas.openxmlformats.org/drawingml/2006/spreadsheetDrawing" xmlns:a="http://schemas.openxmlformats.org/drawingml/2006/main">
  <xdr:twoCellAnchor>
    <xdr:from>
      <xdr:col>0</xdr:col>
      <xdr:colOff>214067</xdr:colOff>
      <xdr:row>6</xdr:row>
      <xdr:rowOff>164978</xdr:rowOff>
    </xdr:from>
    <xdr:to>
      <xdr:col>5</xdr:col>
      <xdr:colOff>374650</xdr:colOff>
      <xdr:row>18</xdr:row>
      <xdr:rowOff>82550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19</xdr:row>
      <xdr:rowOff>127000</xdr:rowOff>
    </xdr:from>
    <xdr:to>
      <xdr:col>5</xdr:col>
      <xdr:colOff>414583</xdr:colOff>
      <xdr:row>33</xdr:row>
      <xdr:rowOff>38222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235857</xdr:colOff>
      <xdr:row>6</xdr:row>
      <xdr:rowOff>127000</xdr:rowOff>
    </xdr:from>
    <xdr:to>
      <xdr:col>5</xdr:col>
      <xdr:colOff>322902</xdr:colOff>
      <xdr:row>17</xdr:row>
      <xdr:rowOff>148299</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340591</xdr:colOff>
      <xdr:row>20</xdr:row>
      <xdr:rowOff>98137</xdr:rowOff>
    </xdr:from>
    <xdr:to>
      <xdr:col>5</xdr:col>
      <xdr:colOff>361662</xdr:colOff>
      <xdr:row>34</xdr:row>
      <xdr:rowOff>92539</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254957</xdr:colOff>
      <xdr:row>6</xdr:row>
      <xdr:rowOff>164191</xdr:rowOff>
    </xdr:from>
    <xdr:to>
      <xdr:col>5</xdr:col>
      <xdr:colOff>234300</xdr:colOff>
      <xdr:row>21</xdr:row>
      <xdr:rowOff>127091</xdr:rowOff>
    </xdr:to>
    <xdr:graphicFrame macro="">
      <xdr:nvGraphicFramePr>
        <xdr:cNvPr id="2"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3174</xdr:rowOff>
    </xdr:from>
    <xdr:to>
      <xdr:col>4</xdr:col>
      <xdr:colOff>596200</xdr:colOff>
      <xdr:row>39</xdr:row>
      <xdr:rowOff>118474</xdr:rowOff>
    </xdr:to>
    <xdr:graphicFrame macro="">
      <xdr:nvGraphicFramePr>
        <xdr:cNvPr id="3"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0.46862</cdr:x>
      <cdr:y>0.06572</cdr:y>
    </cdr:from>
    <cdr:to>
      <cdr:x>0.46901</cdr:x>
      <cdr:y>0.67862</cdr:y>
    </cdr:to>
    <cdr:cxnSp macro="">
      <cdr:nvCxnSpPr>
        <cdr:cNvPr id="4" name="Пряма сполучна лінія 3"/>
        <cdr:cNvCxnSpPr/>
      </cdr:nvCxnSpPr>
      <cdr:spPr>
        <a:xfrm xmlns:a="http://schemas.openxmlformats.org/drawingml/2006/main">
          <a:off x="1435678" y="164182"/>
          <a:ext cx="1195" cy="1531247"/>
        </a:xfrm>
        <a:prstGeom xmlns:a="http://schemas.openxmlformats.org/drawingml/2006/main" prst="line">
          <a:avLst/>
        </a:prstGeom>
        <a:ln xmlns:a="http://schemas.openxmlformats.org/drawingml/2006/main" w="9525" cmpd="sng">
          <a:solidFill>
            <a:srgbClr val="50505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9.xml><?xml version="1.0" encoding="utf-8"?>
<c:userShapes xmlns:c="http://schemas.openxmlformats.org/drawingml/2006/chart">
  <cdr:relSizeAnchor xmlns:cdr="http://schemas.openxmlformats.org/drawingml/2006/chartDrawing">
    <cdr:from>
      <cdr:x>0.4782</cdr:x>
      <cdr:y>0.05534</cdr:y>
    </cdr:from>
    <cdr:to>
      <cdr:x>0.47869</cdr:x>
      <cdr:y>0.65756</cdr:y>
    </cdr:to>
    <cdr:cxnSp macro="">
      <cdr:nvCxnSpPr>
        <cdr:cNvPr id="2" name="Пряма сполучна лінія 1"/>
        <cdr:cNvCxnSpPr/>
      </cdr:nvCxnSpPr>
      <cdr:spPr>
        <a:xfrm xmlns:a="http://schemas.openxmlformats.org/drawingml/2006/main" flipH="1">
          <a:off x="1465029" y="118832"/>
          <a:ext cx="1502" cy="1293147"/>
        </a:xfrm>
        <a:prstGeom xmlns:a="http://schemas.openxmlformats.org/drawingml/2006/main" prst="line">
          <a:avLst/>
        </a:prstGeom>
        <a:ln xmlns:a="http://schemas.openxmlformats.org/drawingml/2006/main" w="9525" cmpd="sng">
          <a:solidFill>
            <a:srgbClr val="50505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419100</xdr:colOff>
      <xdr:row>6</xdr:row>
      <xdr:rowOff>79375</xdr:rowOff>
    </xdr:from>
    <xdr:to>
      <xdr:col>5</xdr:col>
      <xdr:colOff>558800</xdr:colOff>
      <xdr:row>23</xdr:row>
      <xdr:rowOff>36195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388620</xdr:colOff>
      <xdr:row>23</xdr:row>
      <xdr:rowOff>91440</xdr:rowOff>
    </xdr:from>
    <xdr:to>
      <xdr:col>5</xdr:col>
      <xdr:colOff>528320</xdr:colOff>
      <xdr:row>40</xdr:row>
      <xdr:rowOff>86360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381001</xdr:colOff>
      <xdr:row>7</xdr:row>
      <xdr:rowOff>81642</xdr:rowOff>
    </xdr:from>
    <xdr:to>
      <xdr:col>5</xdr:col>
      <xdr:colOff>438151</xdr:colOff>
      <xdr:row>21</xdr:row>
      <xdr:rowOff>105832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23</xdr:row>
      <xdr:rowOff>108858</xdr:rowOff>
    </xdr:from>
    <xdr:to>
      <xdr:col>5</xdr:col>
      <xdr:colOff>438150</xdr:colOff>
      <xdr:row>44</xdr:row>
      <xdr:rowOff>19655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0.66716</cdr:x>
      <cdr:y>0.05589</cdr:y>
    </cdr:from>
    <cdr:to>
      <cdr:x>0.66737</cdr:x>
      <cdr:y>0.57495</cdr:y>
    </cdr:to>
    <cdr:cxnSp macro="">
      <cdr:nvCxnSpPr>
        <cdr:cNvPr id="3" name="Пряма сполучна лінія 2"/>
        <cdr:cNvCxnSpPr/>
      </cdr:nvCxnSpPr>
      <cdr:spPr>
        <a:xfrm xmlns:a="http://schemas.openxmlformats.org/drawingml/2006/main" flipV="1">
          <a:off x="2050452" y="138752"/>
          <a:ext cx="646" cy="128859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0.3762</cdr:x>
      <cdr:y>0.05256</cdr:y>
    </cdr:from>
    <cdr:to>
      <cdr:x>0.37641</cdr:x>
      <cdr:y>0.57163</cdr:y>
    </cdr:to>
    <cdr:cxnSp macro="">
      <cdr:nvCxnSpPr>
        <cdr:cNvPr id="4" name="Пряма сполучна лінія 3"/>
        <cdr:cNvCxnSpPr/>
      </cdr:nvCxnSpPr>
      <cdr:spPr>
        <a:xfrm xmlns:a="http://schemas.openxmlformats.org/drawingml/2006/main" flipV="1">
          <a:off x="1156204" y="130492"/>
          <a:ext cx="646" cy="128861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2.xml><?xml version="1.0" encoding="utf-8"?>
<c:userShapes xmlns:c="http://schemas.openxmlformats.org/drawingml/2006/chart">
  <cdr:relSizeAnchor xmlns:cdr="http://schemas.openxmlformats.org/drawingml/2006/chartDrawing">
    <cdr:from>
      <cdr:x>0.66716</cdr:x>
      <cdr:y>0.05589</cdr:y>
    </cdr:from>
    <cdr:to>
      <cdr:x>0.66737</cdr:x>
      <cdr:y>0.57495</cdr:y>
    </cdr:to>
    <cdr:cxnSp macro="">
      <cdr:nvCxnSpPr>
        <cdr:cNvPr id="3" name="Пряма сполучна лінія 2"/>
        <cdr:cNvCxnSpPr/>
      </cdr:nvCxnSpPr>
      <cdr:spPr>
        <a:xfrm xmlns:a="http://schemas.openxmlformats.org/drawingml/2006/main" flipV="1">
          <a:off x="2050452" y="138752"/>
          <a:ext cx="646" cy="128859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0.3762</cdr:x>
      <cdr:y>0.05256</cdr:y>
    </cdr:from>
    <cdr:to>
      <cdr:x>0.37641</cdr:x>
      <cdr:y>0.57163</cdr:y>
    </cdr:to>
    <cdr:cxnSp macro="">
      <cdr:nvCxnSpPr>
        <cdr:cNvPr id="4" name="Пряма сполучна лінія 3"/>
        <cdr:cNvCxnSpPr/>
      </cdr:nvCxnSpPr>
      <cdr:spPr>
        <a:xfrm xmlns:a="http://schemas.openxmlformats.org/drawingml/2006/main" flipV="1">
          <a:off x="1156204" y="130492"/>
          <a:ext cx="646" cy="128861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3.xml><?xml version="1.0" encoding="utf-8"?>
<xdr:wsDr xmlns:xdr="http://schemas.openxmlformats.org/drawingml/2006/spreadsheetDrawing" xmlns:a="http://schemas.openxmlformats.org/drawingml/2006/main">
  <xdr:twoCellAnchor>
    <xdr:from>
      <xdr:col>2</xdr:col>
      <xdr:colOff>825500</xdr:colOff>
      <xdr:row>7</xdr:row>
      <xdr:rowOff>127000</xdr:rowOff>
    </xdr:from>
    <xdr:to>
      <xdr:col>2</xdr:col>
      <xdr:colOff>871219</xdr:colOff>
      <xdr:row>7</xdr:row>
      <xdr:rowOff>174625</xdr:rowOff>
    </xdr:to>
    <xdr:sp macro="" textlink="">
      <xdr:nvSpPr>
        <xdr:cNvPr id="2" name="Блок-схема: перфострічка 1"/>
        <xdr:cNvSpPr/>
      </xdr:nvSpPr>
      <xdr:spPr>
        <a:xfrm>
          <a:off x="3126740" y="1087120"/>
          <a:ext cx="45719" cy="47625"/>
        </a:xfrm>
        <a:prstGeom prst="flowChartPunchedTap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uk-UA" sz="1100"/>
        </a:p>
      </xdr:txBody>
    </xdr:sp>
    <xdr:clientData/>
  </xdr:twoCellAnchor>
  <xdr:twoCellAnchor>
    <xdr:from>
      <xdr:col>0</xdr:col>
      <xdr:colOff>210037</xdr:colOff>
      <xdr:row>7</xdr:row>
      <xdr:rowOff>80432</xdr:rowOff>
    </xdr:from>
    <xdr:to>
      <xdr:col>3</xdr:col>
      <xdr:colOff>56954</xdr:colOff>
      <xdr:row>17</xdr:row>
      <xdr:rowOff>158750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81104</xdr:colOff>
      <xdr:row>18</xdr:row>
      <xdr:rowOff>115351</xdr:rowOff>
    </xdr:from>
    <xdr:to>
      <xdr:col>3</xdr:col>
      <xdr:colOff>139349</xdr:colOff>
      <xdr:row>30</xdr:row>
      <xdr:rowOff>54128</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0.62156</cdr:x>
      <cdr:y>0.04639</cdr:y>
    </cdr:from>
    <cdr:to>
      <cdr:x>0.62156</cdr:x>
      <cdr:y>0.65588</cdr:y>
    </cdr:to>
    <cdr:cxnSp macro="">
      <cdr:nvCxnSpPr>
        <cdr:cNvPr id="5" name="Прямая соединительная линия 1"/>
        <cdr:cNvCxnSpPr/>
      </cdr:nvCxnSpPr>
      <cdr:spPr>
        <a:xfrm xmlns:a="http://schemas.openxmlformats.org/drawingml/2006/main">
          <a:off x="1927293" y="90381"/>
          <a:ext cx="0" cy="1187459"/>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0.35905</cdr:x>
      <cdr:y>0.05</cdr:y>
    </cdr:from>
    <cdr:to>
      <cdr:x>0.35905</cdr:x>
      <cdr:y>0.67796</cdr:y>
    </cdr:to>
    <cdr:cxnSp macro="">
      <cdr:nvCxnSpPr>
        <cdr:cNvPr id="4" name="Прямая соединительная линия 1"/>
        <cdr:cNvCxnSpPr/>
      </cdr:nvCxnSpPr>
      <cdr:spPr>
        <a:xfrm xmlns:a="http://schemas.openxmlformats.org/drawingml/2006/main">
          <a:off x="1113323" y="97405"/>
          <a:ext cx="0" cy="1223444"/>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5.xml><?xml version="1.0" encoding="utf-8"?>
<c:userShapes xmlns:c="http://schemas.openxmlformats.org/drawingml/2006/chart">
  <cdr:relSizeAnchor xmlns:cdr="http://schemas.openxmlformats.org/drawingml/2006/chartDrawing">
    <cdr:from>
      <cdr:x>0.35799</cdr:x>
      <cdr:y>0.05836</cdr:y>
    </cdr:from>
    <cdr:to>
      <cdr:x>0.35826</cdr:x>
      <cdr:y>0.65595</cdr:y>
    </cdr:to>
    <cdr:cxnSp macro="">
      <cdr:nvCxnSpPr>
        <cdr:cNvPr id="2" name="Прямая соединительная линия 1"/>
        <cdr:cNvCxnSpPr/>
      </cdr:nvCxnSpPr>
      <cdr:spPr>
        <a:xfrm xmlns:a="http://schemas.openxmlformats.org/drawingml/2006/main" flipH="1">
          <a:off x="1183665" y="125236"/>
          <a:ext cx="893" cy="1282399"/>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0.62345</cdr:x>
      <cdr:y>0.05988</cdr:y>
    </cdr:from>
    <cdr:to>
      <cdr:x>0.62345</cdr:x>
      <cdr:y>0.65747</cdr:y>
    </cdr:to>
    <cdr:cxnSp macro="">
      <cdr:nvCxnSpPr>
        <cdr:cNvPr id="5" name="Прямая соединительная линия 1"/>
        <cdr:cNvCxnSpPr/>
      </cdr:nvCxnSpPr>
      <cdr:spPr>
        <a:xfrm xmlns:a="http://schemas.openxmlformats.org/drawingml/2006/main">
          <a:off x="2061370" y="128498"/>
          <a:ext cx="0" cy="1282398"/>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6.xml><?xml version="1.0" encoding="utf-8"?>
<xdr:wsDr xmlns:xdr="http://schemas.openxmlformats.org/drawingml/2006/spreadsheetDrawing" xmlns:a="http://schemas.openxmlformats.org/drawingml/2006/main">
  <xdr:twoCellAnchor>
    <xdr:from>
      <xdr:col>0</xdr:col>
      <xdr:colOff>425375</xdr:colOff>
      <xdr:row>7</xdr:row>
      <xdr:rowOff>97864</xdr:rowOff>
    </xdr:from>
    <xdr:to>
      <xdr:col>1</xdr:col>
      <xdr:colOff>2633914</xdr:colOff>
      <xdr:row>16</xdr:row>
      <xdr:rowOff>199717</xdr:rowOff>
    </xdr:to>
    <xdr:graphicFrame macro="">
      <xdr:nvGraphicFramePr>
        <xdr:cNvPr id="2"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443345</xdr:colOff>
      <xdr:row>17</xdr:row>
      <xdr:rowOff>96982</xdr:rowOff>
    </xdr:from>
    <xdr:to>
      <xdr:col>1</xdr:col>
      <xdr:colOff>2651884</xdr:colOff>
      <xdr:row>29</xdr:row>
      <xdr:rowOff>108087</xdr:rowOff>
    </xdr:to>
    <xdr:graphicFrame macro="">
      <xdr:nvGraphicFramePr>
        <xdr:cNvPr id="4"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0.24701</cdr:x>
      <cdr:y>0.04903</cdr:y>
    </cdr:from>
    <cdr:to>
      <cdr:x>0.24701</cdr:x>
      <cdr:y>0.61765</cdr:y>
    </cdr:to>
    <cdr:cxnSp macro="">
      <cdr:nvCxnSpPr>
        <cdr:cNvPr id="3" name="Прямая соединительная линия 1"/>
        <cdr:cNvCxnSpPr/>
      </cdr:nvCxnSpPr>
      <cdr:spPr>
        <a:xfrm xmlns:a="http://schemas.openxmlformats.org/drawingml/2006/main" flipH="1">
          <a:off x="786812" y="102438"/>
          <a:ext cx="0" cy="1188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8.xml><?xml version="1.0" encoding="utf-8"?>
<c:userShapes xmlns:c="http://schemas.openxmlformats.org/drawingml/2006/chart">
  <cdr:relSizeAnchor xmlns:cdr="http://schemas.openxmlformats.org/drawingml/2006/chartDrawing">
    <cdr:from>
      <cdr:x>0.24701</cdr:x>
      <cdr:y>0.04903</cdr:y>
    </cdr:from>
    <cdr:to>
      <cdr:x>0.24701</cdr:x>
      <cdr:y>0.61765</cdr:y>
    </cdr:to>
    <cdr:cxnSp macro="">
      <cdr:nvCxnSpPr>
        <cdr:cNvPr id="3" name="Прямая соединительная линия 1"/>
        <cdr:cNvCxnSpPr/>
      </cdr:nvCxnSpPr>
      <cdr:spPr>
        <a:xfrm xmlns:a="http://schemas.openxmlformats.org/drawingml/2006/main" flipH="1">
          <a:off x="786812" y="102438"/>
          <a:ext cx="0" cy="1188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9.xml><?xml version="1.0" encoding="utf-8"?>
<xdr:wsDr xmlns:xdr="http://schemas.openxmlformats.org/drawingml/2006/spreadsheetDrawing" xmlns:a="http://schemas.openxmlformats.org/drawingml/2006/main">
  <xdr:twoCellAnchor>
    <xdr:from>
      <xdr:col>0</xdr:col>
      <xdr:colOff>611187</xdr:colOff>
      <xdr:row>8</xdr:row>
      <xdr:rowOff>9525</xdr:rowOff>
    </xdr:from>
    <xdr:to>
      <xdr:col>6</xdr:col>
      <xdr:colOff>14287</xdr:colOff>
      <xdr:row>19</xdr:row>
      <xdr:rowOff>111125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539750</xdr:colOff>
      <xdr:row>20</xdr:row>
      <xdr:rowOff>15875</xdr:rowOff>
    </xdr:from>
    <xdr:to>
      <xdr:col>5</xdr:col>
      <xdr:colOff>554037</xdr:colOff>
      <xdr:row>31</xdr:row>
      <xdr:rowOff>117475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568698</xdr:colOff>
      <xdr:row>6</xdr:row>
      <xdr:rowOff>93122</xdr:rowOff>
    </xdr:from>
    <xdr:to>
      <xdr:col>5</xdr:col>
      <xdr:colOff>581398</xdr:colOff>
      <xdr:row>21</xdr:row>
      <xdr:rowOff>16075</xdr:rowOff>
    </xdr:to>
    <xdr:graphicFrame macro="">
      <xdr:nvGraphicFramePr>
        <xdr:cNvPr id="2" name="Діаграма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539750</xdr:colOff>
      <xdr:row>20</xdr:row>
      <xdr:rowOff>82550</xdr:rowOff>
    </xdr:from>
    <xdr:to>
      <xdr:col>5</xdr:col>
      <xdr:colOff>552450</xdr:colOff>
      <xdr:row>35</xdr:row>
      <xdr:rowOff>24553</xdr:rowOff>
    </xdr:to>
    <xdr:graphicFrame macro="">
      <xdr:nvGraphicFramePr>
        <xdr:cNvPr id="3" name="Діаграма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333375</xdr:colOff>
      <xdr:row>17</xdr:row>
      <xdr:rowOff>142875</xdr:rowOff>
    </xdr:from>
    <xdr:to>
      <xdr:col>5</xdr:col>
      <xdr:colOff>346075</xdr:colOff>
      <xdr:row>28</xdr:row>
      <xdr:rowOff>57362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373063</xdr:colOff>
      <xdr:row>7</xdr:row>
      <xdr:rowOff>31750</xdr:rowOff>
    </xdr:from>
    <xdr:to>
      <xdr:col>5</xdr:col>
      <xdr:colOff>385763</xdr:colOff>
      <xdr:row>17</xdr:row>
      <xdr:rowOff>136737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589280</xdr:colOff>
      <xdr:row>7</xdr:row>
      <xdr:rowOff>168911</xdr:rowOff>
    </xdr:from>
    <xdr:to>
      <xdr:col>5</xdr:col>
      <xdr:colOff>601980</xdr:colOff>
      <xdr:row>19</xdr:row>
      <xdr:rowOff>171451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546847</xdr:colOff>
      <xdr:row>20</xdr:row>
      <xdr:rowOff>143436</xdr:rowOff>
    </xdr:from>
    <xdr:to>
      <xdr:col>5</xdr:col>
      <xdr:colOff>559547</xdr:colOff>
      <xdr:row>32</xdr:row>
      <xdr:rowOff>145975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330798</xdr:colOff>
      <xdr:row>8</xdr:row>
      <xdr:rowOff>57599</xdr:rowOff>
    </xdr:from>
    <xdr:to>
      <xdr:col>5</xdr:col>
      <xdr:colOff>343498</xdr:colOff>
      <xdr:row>20</xdr:row>
      <xdr:rowOff>60139</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410818</xdr:colOff>
      <xdr:row>20</xdr:row>
      <xdr:rowOff>66260</xdr:rowOff>
    </xdr:from>
    <xdr:to>
      <xdr:col>5</xdr:col>
      <xdr:colOff>423518</xdr:colOff>
      <xdr:row>32</xdr:row>
      <xdr:rowOff>68801</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352425</xdr:colOff>
      <xdr:row>8</xdr:row>
      <xdr:rowOff>57151</xdr:rowOff>
    </xdr:from>
    <xdr:to>
      <xdr:col>5</xdr:col>
      <xdr:colOff>365125</xdr:colOff>
      <xdr:row>18</xdr:row>
      <xdr:rowOff>78318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18</xdr:row>
      <xdr:rowOff>114300</xdr:rowOff>
    </xdr:from>
    <xdr:to>
      <xdr:col>5</xdr:col>
      <xdr:colOff>346075</xdr:colOff>
      <xdr:row>28</xdr:row>
      <xdr:rowOff>135467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19</xdr:row>
      <xdr:rowOff>76200</xdr:rowOff>
    </xdr:from>
    <xdr:to>
      <xdr:col>6</xdr:col>
      <xdr:colOff>60325</xdr:colOff>
      <xdr:row>30</xdr:row>
      <xdr:rowOff>104700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99060</xdr:colOff>
      <xdr:row>7</xdr:row>
      <xdr:rowOff>19051</xdr:rowOff>
    </xdr:from>
    <xdr:to>
      <xdr:col>6</xdr:col>
      <xdr:colOff>111760</xdr:colOff>
      <xdr:row>18</xdr:row>
      <xdr:rowOff>69004</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xdr:colOff>
      <xdr:row>19</xdr:row>
      <xdr:rowOff>68580</xdr:rowOff>
    </xdr:from>
    <xdr:to>
      <xdr:col>6</xdr:col>
      <xdr:colOff>73660</xdr:colOff>
      <xdr:row>30</xdr:row>
      <xdr:rowOff>118533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152400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19</xdr:row>
      <xdr:rowOff>123825</xdr:rowOff>
    </xdr:from>
    <xdr:to>
      <xdr:col>6</xdr:col>
      <xdr:colOff>114300</xdr:colOff>
      <xdr:row>30</xdr:row>
      <xdr:rowOff>152325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298449</xdr:colOff>
      <xdr:row>6</xdr:row>
      <xdr:rowOff>25400</xdr:rowOff>
    </xdr:from>
    <xdr:to>
      <xdr:col>5</xdr:col>
      <xdr:colOff>311149</xdr:colOff>
      <xdr:row>19</xdr:row>
      <xdr:rowOff>112408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349623</xdr:colOff>
      <xdr:row>19</xdr:row>
      <xdr:rowOff>170329</xdr:rowOff>
    </xdr:from>
    <xdr:to>
      <xdr:col>5</xdr:col>
      <xdr:colOff>362323</xdr:colOff>
      <xdr:row>33</xdr:row>
      <xdr:rowOff>78042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7795</xdr:colOff>
      <xdr:row>7</xdr:row>
      <xdr:rowOff>43849</xdr:rowOff>
    </xdr:from>
    <xdr:to>
      <xdr:col>6</xdr:col>
      <xdr:colOff>37976</xdr:colOff>
      <xdr:row>18</xdr:row>
      <xdr:rowOff>90217</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19</xdr:row>
      <xdr:rowOff>0</xdr:rowOff>
    </xdr:from>
    <xdr:to>
      <xdr:col>6</xdr:col>
      <xdr:colOff>30181</xdr:colOff>
      <xdr:row>30</xdr:row>
      <xdr:rowOff>46368</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352425</xdr:colOff>
      <xdr:row>8</xdr:row>
      <xdr:rowOff>57151</xdr:rowOff>
    </xdr:from>
    <xdr:to>
      <xdr:col>5</xdr:col>
      <xdr:colOff>466725</xdr:colOff>
      <xdr:row>18</xdr:row>
      <xdr:rowOff>78318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333374</xdr:colOff>
      <xdr:row>18</xdr:row>
      <xdr:rowOff>114300</xdr:rowOff>
    </xdr:from>
    <xdr:to>
      <xdr:col>5</xdr:col>
      <xdr:colOff>419099</xdr:colOff>
      <xdr:row>28</xdr:row>
      <xdr:rowOff>135467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129540</xdr:colOff>
      <xdr:row>6</xdr:row>
      <xdr:rowOff>38100</xdr:rowOff>
    </xdr:from>
    <xdr:to>
      <xdr:col>6</xdr:col>
      <xdr:colOff>118258</xdr:colOff>
      <xdr:row>18</xdr:row>
      <xdr:rowOff>48260</xdr:rowOff>
    </xdr:to>
    <xdr:graphicFrame macro="">
      <xdr:nvGraphicFramePr>
        <xdr:cNvPr id="2" name="Диаграм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160020</xdr:colOff>
      <xdr:row>18</xdr:row>
      <xdr:rowOff>152400</xdr:rowOff>
    </xdr:from>
    <xdr:to>
      <xdr:col>6</xdr:col>
      <xdr:colOff>148738</xdr:colOff>
      <xdr:row>31</xdr:row>
      <xdr:rowOff>114300</xdr:rowOff>
    </xdr:to>
    <xdr:graphicFrame macro="">
      <xdr:nvGraphicFramePr>
        <xdr:cNvPr id="3" name="Диаграм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0.51974</cdr:x>
      <cdr:y>0.05686</cdr:y>
    </cdr:from>
    <cdr:to>
      <cdr:x>0.51974</cdr:x>
      <cdr:y>0.82315</cdr:y>
    </cdr:to>
    <cdr:cxnSp macro="">
      <cdr:nvCxnSpPr>
        <cdr:cNvPr id="2" name="Пряма сполучна лінія 1"/>
        <cdr:cNvCxnSpPr/>
      </cdr:nvCxnSpPr>
      <cdr:spPr>
        <a:xfrm xmlns:a="http://schemas.openxmlformats.org/drawingml/2006/main" flipV="1">
          <a:off x="1643571" y="105795"/>
          <a:ext cx="0" cy="142566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0.7336</cdr:x>
      <cdr:y>0.05416</cdr:y>
    </cdr:from>
    <cdr:to>
      <cdr:x>0.7336</cdr:x>
      <cdr:y>0.82045</cdr:y>
    </cdr:to>
    <cdr:cxnSp macro="">
      <cdr:nvCxnSpPr>
        <cdr:cNvPr id="3" name="Пряма сполучна лінія 2"/>
        <cdr:cNvCxnSpPr/>
      </cdr:nvCxnSpPr>
      <cdr:spPr>
        <a:xfrm xmlns:a="http://schemas.openxmlformats.org/drawingml/2006/main" flipV="1">
          <a:off x="2319872" y="100760"/>
          <a:ext cx="0" cy="142566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0.30811</cdr:x>
      <cdr:y>0.05459</cdr:y>
    </cdr:from>
    <cdr:to>
      <cdr:x>0.30811</cdr:x>
      <cdr:y>0.82088</cdr:y>
    </cdr:to>
    <cdr:cxnSp macro="">
      <cdr:nvCxnSpPr>
        <cdr:cNvPr id="4" name="Пряма сполучна лінія 3"/>
        <cdr:cNvCxnSpPr/>
      </cdr:nvCxnSpPr>
      <cdr:spPr>
        <a:xfrm xmlns:a="http://schemas.openxmlformats.org/drawingml/2006/main" flipV="1">
          <a:off x="974322" y="101563"/>
          <a:ext cx="0" cy="142566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1.xml><?xml version="1.0" encoding="utf-8"?>
<c:userShapes xmlns:c="http://schemas.openxmlformats.org/drawingml/2006/chart">
  <cdr:relSizeAnchor xmlns:cdr="http://schemas.openxmlformats.org/drawingml/2006/chartDrawing">
    <cdr:from>
      <cdr:x>0.52431</cdr:x>
      <cdr:y>0.05911</cdr:y>
    </cdr:from>
    <cdr:to>
      <cdr:x>0.52431</cdr:x>
      <cdr:y>0.82539</cdr:y>
    </cdr:to>
    <cdr:cxnSp macro="">
      <cdr:nvCxnSpPr>
        <cdr:cNvPr id="2" name="Пряма сполучна лінія 1"/>
        <cdr:cNvCxnSpPr/>
      </cdr:nvCxnSpPr>
      <cdr:spPr>
        <a:xfrm xmlns:a="http://schemas.openxmlformats.org/drawingml/2006/main" flipV="1">
          <a:off x="1643058" y="109981"/>
          <a:ext cx="0" cy="142564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0.74045</cdr:x>
      <cdr:y>0.05707</cdr:y>
    </cdr:from>
    <cdr:to>
      <cdr:x>0.74045</cdr:x>
      <cdr:y>0.82336</cdr:y>
    </cdr:to>
    <cdr:cxnSp macro="">
      <cdr:nvCxnSpPr>
        <cdr:cNvPr id="3" name="Пряма сполучна лінія 2"/>
        <cdr:cNvCxnSpPr/>
      </cdr:nvCxnSpPr>
      <cdr:spPr>
        <a:xfrm xmlns:a="http://schemas.openxmlformats.org/drawingml/2006/main" flipV="1">
          <a:off x="2320375" y="106171"/>
          <a:ext cx="0" cy="142566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0.30704</cdr:x>
      <cdr:y>0.05923</cdr:y>
    </cdr:from>
    <cdr:to>
      <cdr:x>0.30704</cdr:x>
      <cdr:y>0.82551</cdr:y>
    </cdr:to>
    <cdr:cxnSp macro="">
      <cdr:nvCxnSpPr>
        <cdr:cNvPr id="4" name="Пряма сполучна лінія 3"/>
        <cdr:cNvCxnSpPr/>
      </cdr:nvCxnSpPr>
      <cdr:spPr>
        <a:xfrm xmlns:a="http://schemas.openxmlformats.org/drawingml/2006/main" flipV="1">
          <a:off x="962179" y="110188"/>
          <a:ext cx="0" cy="142564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2.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19</xdr:row>
      <xdr:rowOff>129540</xdr:rowOff>
    </xdr:from>
    <xdr:to>
      <xdr:col>6</xdr:col>
      <xdr:colOff>127000</xdr:colOff>
      <xdr:row>30</xdr:row>
      <xdr:rowOff>158040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0.29312</cdr:x>
      <cdr:y>0.0456</cdr:y>
    </cdr:from>
    <cdr:to>
      <cdr:x>0.29312</cdr:x>
      <cdr:y>0.74051</cdr:y>
    </cdr:to>
    <cdr:cxnSp macro="">
      <cdr:nvCxnSpPr>
        <cdr:cNvPr id="2" name="Пряма сполучна лінія 1"/>
        <cdr:cNvCxnSpPr/>
      </cdr:nvCxnSpPr>
      <cdr:spPr>
        <a:xfrm xmlns:a="http://schemas.openxmlformats.org/drawingml/2006/main" flipV="1">
          <a:off x="897147" y="93559"/>
          <a:ext cx="0" cy="142577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0.70069</cdr:x>
      <cdr:y>0.05205</cdr:y>
    </cdr:from>
    <cdr:to>
      <cdr:x>0.70069</cdr:x>
      <cdr:y>0.74695</cdr:y>
    </cdr:to>
    <cdr:cxnSp macro="">
      <cdr:nvCxnSpPr>
        <cdr:cNvPr id="3" name="Пряма сполучна лінія 2"/>
        <cdr:cNvCxnSpPr/>
      </cdr:nvCxnSpPr>
      <cdr:spPr>
        <a:xfrm xmlns:a="http://schemas.openxmlformats.org/drawingml/2006/main" flipV="1">
          <a:off x="2144600" y="106793"/>
          <a:ext cx="0" cy="142575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0.49567</cdr:x>
      <cdr:y>0.04911</cdr:y>
    </cdr:from>
    <cdr:to>
      <cdr:x>0.49567</cdr:x>
      <cdr:y>0.74402</cdr:y>
    </cdr:to>
    <cdr:cxnSp macro="">
      <cdr:nvCxnSpPr>
        <cdr:cNvPr id="4" name="Пряма сполучна лінія 3"/>
        <cdr:cNvCxnSpPr/>
      </cdr:nvCxnSpPr>
      <cdr:spPr>
        <a:xfrm xmlns:a="http://schemas.openxmlformats.org/drawingml/2006/main" flipV="1">
          <a:off x="1517103" y="100759"/>
          <a:ext cx="0" cy="142577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4.xml><?xml version="1.0" encoding="utf-8"?>
<c:userShapes xmlns:c="http://schemas.openxmlformats.org/drawingml/2006/chart">
  <cdr:relSizeAnchor xmlns:cdr="http://schemas.openxmlformats.org/drawingml/2006/chartDrawing">
    <cdr:from>
      <cdr:x>0.49517</cdr:x>
      <cdr:y>0.05519</cdr:y>
    </cdr:from>
    <cdr:to>
      <cdr:x>0.49517</cdr:x>
      <cdr:y>0.7501</cdr:y>
    </cdr:to>
    <cdr:cxnSp macro="">
      <cdr:nvCxnSpPr>
        <cdr:cNvPr id="2" name="Пряма сполучна лінія 1"/>
        <cdr:cNvCxnSpPr/>
      </cdr:nvCxnSpPr>
      <cdr:spPr>
        <a:xfrm xmlns:a="http://schemas.openxmlformats.org/drawingml/2006/main" flipV="1">
          <a:off x="1515582" y="113238"/>
          <a:ext cx="0" cy="142577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0.69962</cdr:x>
      <cdr:y>0.05685</cdr:y>
    </cdr:from>
    <cdr:to>
      <cdr:x>0.69962</cdr:x>
      <cdr:y>0.75175</cdr:y>
    </cdr:to>
    <cdr:cxnSp macro="">
      <cdr:nvCxnSpPr>
        <cdr:cNvPr id="3" name="Пряма сполучна лінія 2"/>
        <cdr:cNvCxnSpPr/>
      </cdr:nvCxnSpPr>
      <cdr:spPr>
        <a:xfrm xmlns:a="http://schemas.openxmlformats.org/drawingml/2006/main" flipV="1">
          <a:off x="2141325" y="116648"/>
          <a:ext cx="0" cy="142575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0.28998</cdr:x>
      <cdr:y>0.05556</cdr:y>
    </cdr:from>
    <cdr:to>
      <cdr:x>0.28998</cdr:x>
      <cdr:y>0.75047</cdr:y>
    </cdr:to>
    <cdr:cxnSp macro="">
      <cdr:nvCxnSpPr>
        <cdr:cNvPr id="4" name="Пряма сполучна лінія 3"/>
        <cdr:cNvCxnSpPr/>
      </cdr:nvCxnSpPr>
      <cdr:spPr>
        <a:xfrm xmlns:a="http://schemas.openxmlformats.org/drawingml/2006/main" flipV="1">
          <a:off x="887534" y="114000"/>
          <a:ext cx="0" cy="142577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5.xml><?xml version="1.0" encoding="utf-8"?>
<xdr:wsDr xmlns:xdr="http://schemas.openxmlformats.org/drawingml/2006/spreadsheetDrawing" xmlns:a="http://schemas.openxmlformats.org/drawingml/2006/main">
  <xdr:twoCellAnchor>
    <xdr:from>
      <xdr:col>0</xdr:col>
      <xdr:colOff>460374</xdr:colOff>
      <xdr:row>7</xdr:row>
      <xdr:rowOff>103188</xdr:rowOff>
    </xdr:from>
    <xdr:to>
      <xdr:col>5</xdr:col>
      <xdr:colOff>451207</xdr:colOff>
      <xdr:row>17</xdr:row>
      <xdr:rowOff>178188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482600</xdr:colOff>
      <xdr:row>18</xdr:row>
      <xdr:rowOff>127000</xdr:rowOff>
    </xdr:from>
    <xdr:to>
      <xdr:col>5</xdr:col>
      <xdr:colOff>473433</xdr:colOff>
      <xdr:row>29</xdr:row>
      <xdr:rowOff>17850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0</xdr:col>
      <xdr:colOff>554182</xdr:colOff>
      <xdr:row>7</xdr:row>
      <xdr:rowOff>164523</xdr:rowOff>
    </xdr:from>
    <xdr:to>
      <xdr:col>5</xdr:col>
      <xdr:colOff>545015</xdr:colOff>
      <xdr:row>18</xdr:row>
      <xdr:rowOff>49023</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493569</xdr:colOff>
      <xdr:row>19</xdr:row>
      <xdr:rowOff>138546</xdr:rowOff>
    </xdr:from>
    <xdr:to>
      <xdr:col>5</xdr:col>
      <xdr:colOff>484402</xdr:colOff>
      <xdr:row>30</xdr:row>
      <xdr:rowOff>23046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485775</xdr:colOff>
      <xdr:row>7</xdr:row>
      <xdr:rowOff>28575</xdr:rowOff>
    </xdr:from>
    <xdr:to>
      <xdr:col>5</xdr:col>
      <xdr:colOff>476608</xdr:colOff>
      <xdr:row>17</xdr:row>
      <xdr:rowOff>103575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18</xdr:row>
      <xdr:rowOff>89535</xdr:rowOff>
    </xdr:from>
    <xdr:to>
      <xdr:col>5</xdr:col>
      <xdr:colOff>390883</xdr:colOff>
      <xdr:row>28</xdr:row>
      <xdr:rowOff>164535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1</xdr:col>
      <xdr:colOff>80433</xdr:colOff>
      <xdr:row>5</xdr:row>
      <xdr:rowOff>162982</xdr:rowOff>
    </xdr:from>
    <xdr:to>
      <xdr:col>6</xdr:col>
      <xdr:colOff>71266</xdr:colOff>
      <xdr:row>17</xdr:row>
      <xdr:rowOff>15239</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173566</xdr:rowOff>
    </xdr:from>
    <xdr:to>
      <xdr:col>5</xdr:col>
      <xdr:colOff>600433</xdr:colOff>
      <xdr:row>29</xdr:row>
      <xdr:rowOff>17916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1</xdr:col>
      <xdr:colOff>66675</xdr:colOff>
      <xdr:row>8</xdr:row>
      <xdr:rowOff>76201</xdr:rowOff>
    </xdr:from>
    <xdr:to>
      <xdr:col>6</xdr:col>
      <xdr:colOff>79375</xdr:colOff>
      <xdr:row>20</xdr:row>
      <xdr:rowOff>122768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44162</xdr:colOff>
      <xdr:row>22</xdr:row>
      <xdr:rowOff>99580</xdr:rowOff>
    </xdr:from>
    <xdr:to>
      <xdr:col>6</xdr:col>
      <xdr:colOff>56862</xdr:colOff>
      <xdr:row>34</xdr:row>
      <xdr:rowOff>146147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352340</xdr:colOff>
      <xdr:row>6</xdr:row>
      <xdr:rowOff>107723</xdr:rowOff>
    </xdr:from>
    <xdr:to>
      <xdr:col>4</xdr:col>
      <xdr:colOff>284617</xdr:colOff>
      <xdr:row>18</xdr:row>
      <xdr:rowOff>134937</xdr:rowOff>
    </xdr:to>
    <xdr:graphicFrame macro="">
      <xdr:nvGraphicFramePr>
        <xdr:cNvPr id="2" name="Діаграма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330200</xdr:colOff>
      <xdr:row>18</xdr:row>
      <xdr:rowOff>114300</xdr:rowOff>
    </xdr:from>
    <xdr:to>
      <xdr:col>4</xdr:col>
      <xdr:colOff>262477</xdr:colOff>
      <xdr:row>30</xdr:row>
      <xdr:rowOff>141514</xdr:rowOff>
    </xdr:to>
    <xdr:graphicFrame macro="">
      <xdr:nvGraphicFramePr>
        <xdr:cNvPr id="3" name="Діаграма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0.30156</cdr:x>
      <cdr:y>0.04386</cdr:y>
    </cdr:from>
    <cdr:to>
      <cdr:x>0.30156</cdr:x>
      <cdr:y>0.70246</cdr:y>
    </cdr:to>
    <cdr:cxnSp macro="">
      <cdr:nvCxnSpPr>
        <cdr:cNvPr id="2" name="Пряма сполучна лінія 1"/>
        <cdr:cNvCxnSpPr/>
      </cdr:nvCxnSpPr>
      <cdr:spPr>
        <a:xfrm xmlns:a="http://schemas.openxmlformats.org/drawingml/2006/main" flipV="1">
          <a:off x="922998" y="97679"/>
          <a:ext cx="0" cy="146674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0.52075</cdr:x>
      <cdr:y>0.03887</cdr:y>
    </cdr:from>
    <cdr:to>
      <cdr:x>0.52075</cdr:x>
      <cdr:y>0.69747</cdr:y>
    </cdr:to>
    <cdr:cxnSp macro="">
      <cdr:nvCxnSpPr>
        <cdr:cNvPr id="3" name="Пряма сполучна лінія 2"/>
        <cdr:cNvCxnSpPr/>
      </cdr:nvCxnSpPr>
      <cdr:spPr>
        <a:xfrm xmlns:a="http://schemas.openxmlformats.org/drawingml/2006/main" flipV="1">
          <a:off x="1593855" y="86575"/>
          <a:ext cx="0" cy="146674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0.73457</cdr:x>
      <cdr:y>0.04039</cdr:y>
    </cdr:from>
    <cdr:to>
      <cdr:x>0.73457</cdr:x>
      <cdr:y>0.69899</cdr:y>
    </cdr:to>
    <cdr:cxnSp macro="">
      <cdr:nvCxnSpPr>
        <cdr:cNvPr id="4" name="Пряма сполучна лінія 3"/>
        <cdr:cNvCxnSpPr/>
      </cdr:nvCxnSpPr>
      <cdr:spPr>
        <a:xfrm xmlns:a="http://schemas.openxmlformats.org/drawingml/2006/main" flipV="1">
          <a:off x="2248306" y="89956"/>
          <a:ext cx="0" cy="146674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1.xml><?xml version="1.0" encoding="utf-8"?>
<c:userShapes xmlns:c="http://schemas.openxmlformats.org/drawingml/2006/chart">
  <cdr:relSizeAnchor xmlns:cdr="http://schemas.openxmlformats.org/drawingml/2006/chartDrawing">
    <cdr:from>
      <cdr:x>0.30997</cdr:x>
      <cdr:y>0.02785</cdr:y>
    </cdr:from>
    <cdr:to>
      <cdr:x>0.30997</cdr:x>
      <cdr:y>0.68645</cdr:y>
    </cdr:to>
    <cdr:cxnSp macro="">
      <cdr:nvCxnSpPr>
        <cdr:cNvPr id="2" name="Пряма сполучна лінія 1"/>
        <cdr:cNvCxnSpPr/>
      </cdr:nvCxnSpPr>
      <cdr:spPr>
        <a:xfrm xmlns:a="http://schemas.openxmlformats.org/drawingml/2006/main" flipV="1">
          <a:off x="948724" y="62024"/>
          <a:ext cx="0" cy="146674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0.5226</cdr:x>
      <cdr:y>0.0281</cdr:y>
    </cdr:from>
    <cdr:to>
      <cdr:x>0.5226</cdr:x>
      <cdr:y>0.6867</cdr:y>
    </cdr:to>
    <cdr:cxnSp macro="">
      <cdr:nvCxnSpPr>
        <cdr:cNvPr id="3" name="Пряма сполучна лінія 2"/>
        <cdr:cNvCxnSpPr/>
      </cdr:nvCxnSpPr>
      <cdr:spPr>
        <a:xfrm xmlns:a="http://schemas.openxmlformats.org/drawingml/2006/main" flipV="1">
          <a:off x="1599517" y="62590"/>
          <a:ext cx="0" cy="146674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0.73687</cdr:x>
      <cdr:y>0.02555</cdr:y>
    </cdr:from>
    <cdr:to>
      <cdr:x>0.73687</cdr:x>
      <cdr:y>0.68415</cdr:y>
    </cdr:to>
    <cdr:cxnSp macro="">
      <cdr:nvCxnSpPr>
        <cdr:cNvPr id="4" name="Пряма сполучна лінія 3"/>
        <cdr:cNvCxnSpPr/>
      </cdr:nvCxnSpPr>
      <cdr:spPr>
        <a:xfrm xmlns:a="http://schemas.openxmlformats.org/drawingml/2006/main" flipV="1">
          <a:off x="2255347" y="56901"/>
          <a:ext cx="0" cy="146674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2.xml><?xml version="1.0" encoding="utf-8"?>
<xdr:wsDr xmlns:xdr="http://schemas.openxmlformats.org/drawingml/2006/spreadsheetDrawing" xmlns:a="http://schemas.openxmlformats.org/drawingml/2006/main">
  <xdr:twoCellAnchor>
    <xdr:from>
      <xdr:col>1</xdr:col>
      <xdr:colOff>9850</xdr:colOff>
      <xdr:row>6</xdr:row>
      <xdr:rowOff>23237</xdr:rowOff>
    </xdr:from>
    <xdr:to>
      <xdr:col>6</xdr:col>
      <xdr:colOff>22550</xdr:colOff>
      <xdr:row>16</xdr:row>
      <xdr:rowOff>175846</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74543</xdr:colOff>
      <xdr:row>17</xdr:row>
      <xdr:rowOff>126725</xdr:rowOff>
    </xdr:from>
    <xdr:to>
      <xdr:col>6</xdr:col>
      <xdr:colOff>87243</xdr:colOff>
      <xdr:row>28</xdr:row>
      <xdr:rowOff>92858</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0.69131</cdr:x>
      <cdr:y>0.04063</cdr:y>
    </cdr:from>
    <cdr:to>
      <cdr:x>0.69131</cdr:x>
      <cdr:y>0.73911</cdr:y>
    </cdr:to>
    <cdr:cxnSp macro="">
      <cdr:nvCxnSpPr>
        <cdr:cNvPr id="2" name="Пряма сполучна лінія 1"/>
        <cdr:cNvCxnSpPr/>
      </cdr:nvCxnSpPr>
      <cdr:spPr>
        <a:xfrm xmlns:a="http://schemas.openxmlformats.org/drawingml/2006/main" flipV="1">
          <a:off x="2115901" y="80037"/>
          <a:ext cx="0" cy="137578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0.49525</cdr:x>
      <cdr:y>0.04604</cdr:y>
    </cdr:from>
    <cdr:to>
      <cdr:x>0.49525</cdr:x>
      <cdr:y>0.74452</cdr:y>
    </cdr:to>
    <cdr:cxnSp macro="">
      <cdr:nvCxnSpPr>
        <cdr:cNvPr id="5" name="Пряма сполучна лінія 4"/>
        <cdr:cNvCxnSpPr/>
      </cdr:nvCxnSpPr>
      <cdr:spPr>
        <a:xfrm xmlns:a="http://schemas.openxmlformats.org/drawingml/2006/main" flipH="1" flipV="1">
          <a:off x="1515807" y="90688"/>
          <a:ext cx="0" cy="137578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0.294</cdr:x>
      <cdr:y>0.04089</cdr:y>
    </cdr:from>
    <cdr:to>
      <cdr:x>0.294</cdr:x>
      <cdr:y>0.73937</cdr:y>
    </cdr:to>
    <cdr:cxnSp macro="">
      <cdr:nvCxnSpPr>
        <cdr:cNvPr id="4" name="Пряма сполучна лінія 3"/>
        <cdr:cNvCxnSpPr/>
      </cdr:nvCxnSpPr>
      <cdr:spPr>
        <a:xfrm xmlns:a="http://schemas.openxmlformats.org/drawingml/2006/main" flipH="1" flipV="1">
          <a:off x="899844" y="80548"/>
          <a:ext cx="0" cy="137578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4.xml><?xml version="1.0" encoding="utf-8"?>
<c:userShapes xmlns:c="http://schemas.openxmlformats.org/drawingml/2006/chart">
  <cdr:relSizeAnchor xmlns:cdr="http://schemas.openxmlformats.org/drawingml/2006/chartDrawing">
    <cdr:from>
      <cdr:x>0.49461</cdr:x>
      <cdr:y>0.04372</cdr:y>
    </cdr:from>
    <cdr:to>
      <cdr:x>0.49461</cdr:x>
      <cdr:y>0.7422</cdr:y>
    </cdr:to>
    <cdr:cxnSp macro="">
      <cdr:nvCxnSpPr>
        <cdr:cNvPr id="2" name="Пряма сполучна лінія 1"/>
        <cdr:cNvCxnSpPr/>
      </cdr:nvCxnSpPr>
      <cdr:spPr>
        <a:xfrm xmlns:a="http://schemas.openxmlformats.org/drawingml/2006/main" flipV="1">
          <a:off x="1513866" y="85906"/>
          <a:ext cx="0" cy="137245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0.29487</cdr:x>
      <cdr:y>0.05002</cdr:y>
    </cdr:from>
    <cdr:to>
      <cdr:x>0.29487</cdr:x>
      <cdr:y>0.7485</cdr:y>
    </cdr:to>
    <cdr:cxnSp macro="">
      <cdr:nvCxnSpPr>
        <cdr:cNvPr id="5" name="Пряма сполучна лінія 4"/>
        <cdr:cNvCxnSpPr/>
      </cdr:nvCxnSpPr>
      <cdr:spPr>
        <a:xfrm xmlns:a="http://schemas.openxmlformats.org/drawingml/2006/main" flipH="1" flipV="1">
          <a:off x="902507" y="98292"/>
          <a:ext cx="0" cy="137245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0.69355</cdr:x>
      <cdr:y>0.04333</cdr:y>
    </cdr:from>
    <cdr:to>
      <cdr:x>0.69355</cdr:x>
      <cdr:y>0.74181</cdr:y>
    </cdr:to>
    <cdr:cxnSp macro="">
      <cdr:nvCxnSpPr>
        <cdr:cNvPr id="4" name="Пряма сполучна лінія 3"/>
        <cdr:cNvCxnSpPr/>
      </cdr:nvCxnSpPr>
      <cdr:spPr>
        <a:xfrm xmlns:a="http://schemas.openxmlformats.org/drawingml/2006/main" flipV="1">
          <a:off x="2122746" y="85146"/>
          <a:ext cx="0" cy="137245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276436</xdr:colOff>
      <xdr:row>6</xdr:row>
      <xdr:rowOff>141604</xdr:rowOff>
    </xdr:from>
    <xdr:to>
      <xdr:col>5</xdr:col>
      <xdr:colOff>212936</xdr:colOff>
      <xdr:row>21</xdr:row>
      <xdr:rowOff>49317</xdr:rowOff>
    </xdr:to>
    <xdr:graphicFrame macro="">
      <xdr:nvGraphicFramePr>
        <xdr:cNvPr id="2" name="Діаграма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234950</xdr:colOff>
      <xdr:row>21</xdr:row>
      <xdr:rowOff>31750</xdr:rowOff>
    </xdr:from>
    <xdr:to>
      <xdr:col>5</xdr:col>
      <xdr:colOff>171450</xdr:colOff>
      <xdr:row>35</xdr:row>
      <xdr:rowOff>47413</xdr:rowOff>
    </xdr:to>
    <xdr:graphicFrame macro="">
      <xdr:nvGraphicFramePr>
        <xdr:cNvPr id="3" name="Діаграма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0.69569</cdr:x>
      <cdr:y>0.04836</cdr:y>
    </cdr:from>
    <cdr:to>
      <cdr:x>0.69569</cdr:x>
      <cdr:y>0.62151</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131139" y="118280"/>
          <a:ext cx="0" cy="140190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0.27844</cdr:x>
      <cdr:y>0.04969</cdr:y>
    </cdr:from>
    <cdr:to>
      <cdr:x>0.27844</cdr:x>
      <cdr:y>0.62284</cdr:y>
    </cdr:to>
    <cdr:cxnSp macro="">
      <cdr:nvCxnSpPr>
        <cdr:cNvPr id="7" name="Пряма сполучна лінія 6">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848675" y="119424"/>
          <a:ext cx="0" cy="137743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0.48559</cdr:x>
      <cdr:y>0.03774</cdr:y>
    </cdr:from>
    <cdr:to>
      <cdr:x>0.48559</cdr:x>
      <cdr:y>0.61089</cdr:y>
    </cdr:to>
    <cdr:cxnSp macro="">
      <cdr:nvCxnSpPr>
        <cdr:cNvPr id="9" name="Пряма сполучна лінія 8">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487530" y="92300"/>
          <a:ext cx="0" cy="140190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nb.hu/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FAD\BOARD\MOZAMBIQ\HIPC-2DP\DSA\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ata1\pdr\Documents%20and%20Settings\lgiorgianni\Local%20Settings\Temporary%20Internet%20Files\OLK45\DNCFP\Recursos\Proyrena\Anual\2002\Alt4_Proy20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0fs01\work\mnb\HCR%20RUSSIA\Russia_2002\DATA%20PROCESSING\SMOOTHING\FOR%20CO'S%20TURKEY%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0fs02.nbu.bank.gov.ua\SMB3\Users\00-PadalkoAV\AppData\Local\Microsoft\Windows\Temporary%20Internet%20Files\Content.Outlook\XOBPFG65\insider_acc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0FS01\work\&#1044;&#1086;&#1082;&#1091;&#1084;&#1077;&#1085;&#1090;&#1080;%20&#1088;&#1086;&#1073;&#1086;&#1095;&#1110;\Model_LE_ST\040918_ST_LE_Osch_master.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004155\Downloads\Banking_Sector_Review_2020-0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0fs01\work\DATA\MLI\Current\MLIBO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0fs01.nbu.bank.gov.ua\work\DFS\Banking_Report\%2316_2020\xls\%251_%25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0fs01\work\HCR2006\IFB\HCR06_IFB_minta_eng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0fs01\work\WHD\WINDOWS\TEMP\CRI-BOP-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0fs01\work\WHD\DATA\CA\CRI\EXTERNAL\Output\CRI-BOP-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0fs01\work\mnb\HCR2006\IFB\HCR06_IFB_minta_eng_new.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0fs01\work\WHD\DATA\CA\CRI\Dbase\Dinput\CRI-INPUT-ABOP.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0FS01\work\2006\W\m9\D21\Documents\My%20Data\Matrix.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0fs01\work\whd\DATA\CA\CRI\EXTERNAL\Output\Other-2002\CRI-INPUT-ABOP-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FS\NBFIs\Insurance\!&#1060;&#1110;&#1085;&#1076;&#1072;&#1085;&#1110;%20&#1090;&#1072;%20&#1072;&#1085;&#1072;&#1083;&#1110;&#1090;&#1080;&#1082;&#1072;_&#1057;&#1050;\INSURANCE_FS_201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0fs01\work\Users\004178\Downloads\&#1057;&#1090;&#1088;&#1072;&#1093;&#1086;&#1074;&#1110;\INSURANCE_FS_2018.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1\FAD\BOARD\MOZAMBIQ\HIPC-2DP\DSA\Enhanced%20Tabl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X:\RSBANK\REPORT\FIN_RES\CURR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0fs01\work\WHD\DATA\PA\CHL\SECTORS\BOP\Bop02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CUADROS%20FISC.COMPARA96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0fs01\work\My%20Documents\Dominican%20Republic\fiscal\DOFISC_A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s>
    <sheetDataSet>
      <sheetData sheetId="0"/>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J4" t="e">
            <v>#NAME?</v>
          </cell>
          <cell r="M4" t="e">
            <v>#NAME?</v>
          </cell>
          <cell r="P4" t="e">
            <v>#NAME?</v>
          </cell>
          <cell r="S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XLR_NoRangeSheet"/>
      <sheetName val="Лист4"/>
      <sheetName val="Лист2"/>
      <sheetName val="Лист3"/>
      <sheetName val="Лист5"/>
      <sheetName val="Лист6"/>
    </sheetNames>
    <sheetDataSet>
      <sheetData sheetId="0"/>
      <sheetData sheetId="1">
        <row r="6">
          <cell r="D6" t="str">
            <v>Рахунки інсайдерів</v>
          </cell>
        </row>
      </sheetData>
      <sheetData sheetId="2" refreshError="1"/>
      <sheetData sheetId="3" refreshError="1"/>
      <sheetData sheetId="4"/>
      <sheetData sheetId="5" refreshError="1"/>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s"/>
      <sheetName val="intro"/>
      <sheetName val="PrelResults"/>
      <sheetName val="model-bl"/>
      <sheetName val="model-bl-G"/>
      <sheetName val="exp-bl"/>
      <sheetName val="model-ad"/>
      <sheetName val="model-ad-G"/>
      <sheetName val="exp-ad"/>
      <sheetName val="macro"/>
      <sheetName val="FSs"/>
      <sheetName val="raw_exp"/>
      <sheetName val="raw_FSs"/>
      <sheetName val="PLitemsBD"/>
      <sheetName val="BSitemsBD"/>
      <sheetName val="reference"/>
      <sheetName val="Link_to_BS"/>
      <sheetName val="Source_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3">
          <cell r="A73">
            <v>501</v>
          </cell>
          <cell r="F73" t="str">
            <v>UAH</v>
          </cell>
        </row>
        <row r="74">
          <cell r="A74">
            <v>502</v>
          </cell>
          <cell r="F74" t="str">
            <v>UAH</v>
          </cell>
        </row>
        <row r="75">
          <cell r="A75">
            <v>503</v>
          </cell>
          <cell r="F75" t="str">
            <v>UAH</v>
          </cell>
        </row>
        <row r="76">
          <cell r="A76">
            <v>504</v>
          </cell>
          <cell r="F76" t="str">
            <v>UAH</v>
          </cell>
        </row>
        <row r="77">
          <cell r="A77">
            <v>505</v>
          </cell>
          <cell r="F77" t="str">
            <v>UAH</v>
          </cell>
        </row>
        <row r="78">
          <cell r="A78">
            <v>506</v>
          </cell>
          <cell r="F78" t="str">
            <v>UAH</v>
          </cell>
        </row>
        <row r="79">
          <cell r="A79">
            <v>506</v>
          </cell>
          <cell r="F79" t="str">
            <v>UAH</v>
          </cell>
        </row>
        <row r="80">
          <cell r="A80">
            <v>506</v>
          </cell>
          <cell r="F80" t="str">
            <v>UAH</v>
          </cell>
        </row>
        <row r="81">
          <cell r="A81">
            <v>507</v>
          </cell>
          <cell r="F81" t="str">
            <v>UAH</v>
          </cell>
        </row>
        <row r="82">
          <cell r="A82">
            <v>508</v>
          </cell>
          <cell r="F82" t="str">
            <v>UAH</v>
          </cell>
        </row>
      </sheetData>
      <sheetData sheetId="12"/>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_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Table 1"/>
      <sheetName val="Tabl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t="str">
            <v>Назва:</v>
          </cell>
        </row>
      </sheetData>
      <sheetData sheetId="37">
        <row r="1">
          <cell r="A1" t="str">
            <v>Назва:</v>
          </cell>
        </row>
      </sheetData>
      <sheetData sheetId="38"/>
      <sheetData sheetId="39">
        <row r="1">
          <cell r="A1" t="str">
            <v>Назва:</v>
          </cell>
        </row>
      </sheetData>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-1.7</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-216.3213811633816</v>
          </cell>
          <cell r="W44">
            <v>-227.62783257270709</v>
          </cell>
          <cell r="X44">
            <v>-98.037641815094943</v>
          </cell>
          <cell r="Y44">
            <v>-67.509370837869909</v>
          </cell>
          <cell r="Z44">
            <v>-102.07568869740109</v>
          </cell>
          <cell r="AA44">
            <v>-117.00505434652015</v>
          </cell>
          <cell r="AB44">
            <v>-186.66574785244381</v>
          </cell>
          <cell r="AC44">
            <v>-202.25866091938349</v>
          </cell>
          <cell r="AD44">
            <v>-226.20340499146388</v>
          </cell>
          <cell r="AE44">
            <v>-252.07641617618688</v>
          </cell>
          <cell r="AF44">
            <v>-276.63664882771087</v>
          </cell>
          <cell r="AG44">
            <v>-299.76477025710506</v>
          </cell>
          <cell r="AH44">
            <v>-327.4373047845815</v>
          </cell>
          <cell r="AI44">
            <v>-352.69756218493359</v>
          </cell>
          <cell r="AJ44">
            <v>-387.98428410319104</v>
          </cell>
          <cell r="AK44">
            <v>-426.77280970290764</v>
          </cell>
          <cell r="AL44">
            <v>-468.73848049384901</v>
          </cell>
          <cell r="AM44">
            <v>-509.45492121413713</v>
          </cell>
          <cell r="AN44">
            <v>-553.66212973580946</v>
          </cell>
          <cell r="AO44">
            <v>-601.85896997835709</v>
          </cell>
          <cell r="AP44">
            <v>-653.99438821577883</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t="e">
            <v>#NULL!</v>
          </cell>
          <cell r="W59">
            <v>76.576999999999998</v>
          </cell>
          <cell r="X59">
            <v>88</v>
          </cell>
          <cell r="Y59">
            <v>168.8</v>
          </cell>
          <cell r="Z59">
            <v>46</v>
          </cell>
          <cell r="AA59">
            <v>21.571826234561822</v>
          </cell>
          <cell r="AB59">
            <v>24.60352962399319</v>
          </cell>
          <cell r="AC59">
            <v>29.470968624983499</v>
          </cell>
          <cell r="AD59">
            <v>29.586367597174309</v>
          </cell>
          <cell r="AE59">
            <v>30.339294578790643</v>
          </cell>
          <cell r="AF59">
            <v>29.397635648754559</v>
          </cell>
          <cell r="AG59">
            <v>26.040320381323635</v>
          </cell>
          <cell r="AH59">
            <v>24.584698139425132</v>
          </cell>
          <cell r="AI59">
            <v>27.4780497222166</v>
          </cell>
          <cell r="AJ59">
            <v>27.941450669375342</v>
          </cell>
          <cell r="AK59">
            <v>28.126969959321166</v>
          </cell>
          <cell r="AL59">
            <v>28.183487468671359</v>
          </cell>
          <cell r="AM59">
            <v>28.832248256668301</v>
          </cell>
          <cell r="AN59">
            <v>29.493357390727901</v>
          </cell>
          <cell r="AO59">
            <v>30.16704985547214</v>
          </cell>
          <cell r="AP59">
            <v>30.853565106190981</v>
          </cell>
          <cell r="AQ59">
            <v>31.553147153878683</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t="e">
            <v>#NULL!</v>
          </cell>
          <cell r="W79">
            <v>-35.200021569098865</v>
          </cell>
          <cell r="X79">
            <v>104.26835154530427</v>
          </cell>
          <cell r="Y79">
            <v>89.867966551948371</v>
          </cell>
          <cell r="Z79">
            <v>117.7482262685876</v>
          </cell>
          <cell r="AA79">
            <v>-84.179156611118017</v>
          </cell>
        </row>
        <row r="81">
          <cell r="A81" t="str">
            <v>||</v>
          </cell>
          <cell r="B81" t="str">
            <v>errors and omissions</v>
          </cell>
          <cell r="C81" t="str">
            <v>errors and omissions</v>
          </cell>
          <cell r="D81" t="str">
            <v>||</v>
          </cell>
        </row>
        <row r="82">
          <cell r="A82" t="str">
            <v>||</v>
          </cell>
          <cell r="B82" t="str">
            <v>Check</v>
          </cell>
          <cell r="C82" t="str">
            <v>Check</v>
          </cell>
          <cell r="D82" t="str">
            <v>||</v>
          </cell>
          <cell r="N82">
            <v>0</v>
          </cell>
          <cell r="O82">
            <v>0</v>
          </cell>
          <cell r="P82">
            <v>0</v>
          </cell>
          <cell r="Q82">
            <v>0</v>
          </cell>
          <cell r="R82">
            <v>0</v>
          </cell>
          <cell r="S82">
            <v>0</v>
          </cell>
          <cell r="T82">
            <v>0</v>
          </cell>
          <cell r="U82">
            <v>0</v>
          </cell>
          <cell r="V82" t="e">
            <v>#NULL!</v>
          </cell>
          <cell r="W82">
            <v>0</v>
          </cell>
          <cell r="X82">
            <v>0</v>
          </cell>
          <cell r="Y82">
            <v>0</v>
          </cell>
          <cell r="Z82">
            <v>0</v>
          </cell>
          <cell r="AA82">
            <v>0</v>
          </cell>
          <cell r="AB82">
            <v>0</v>
          </cell>
          <cell r="AC82">
            <v>0</v>
          </cell>
          <cell r="AD82">
            <v>-86.737265930695855</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v>38092.597013773149</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2002</v>
          </cell>
          <cell r="W84">
            <v>2003</v>
          </cell>
          <cell r="X84">
            <v>2004</v>
          </cell>
          <cell r="Y84">
            <v>2004</v>
          </cell>
          <cell r="Z84">
            <v>2005</v>
          </cell>
          <cell r="AA84">
            <v>2006</v>
          </cell>
          <cell r="AB84">
            <v>2007</v>
          </cell>
          <cell r="AC84">
            <v>2008</v>
          </cell>
          <cell r="AD84">
            <v>2009</v>
          </cell>
          <cell r="AE84">
            <v>2010</v>
          </cell>
          <cell r="AF84">
            <v>2011</v>
          </cell>
          <cell r="AG84">
            <v>2012</v>
          </cell>
          <cell r="AH84">
            <v>2013</v>
          </cell>
          <cell r="AI84">
            <v>2014</v>
          </cell>
          <cell r="AJ84">
            <v>2015</v>
          </cell>
          <cell r="AK84">
            <v>2016</v>
          </cell>
          <cell r="AL84">
            <v>2017</v>
          </cell>
          <cell r="AM84">
            <v>2018</v>
          </cell>
          <cell r="AN84">
            <v>2019</v>
          </cell>
          <cell r="AO84">
            <v>2020</v>
          </cell>
          <cell r="AP84">
            <v>2021</v>
          </cell>
          <cell r="AQ84">
            <v>2022</v>
          </cell>
        </row>
        <row r="85">
          <cell r="A85" t="str">
            <v>||</v>
          </cell>
          <cell r="B85">
            <v>37964.514540162039</v>
          </cell>
          <cell r="C85">
            <v>38092.597013773149</v>
          </cell>
          <cell r="D85" t="str">
            <v>||</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11/102</v>
          </cell>
          <cell r="W85" t="str">
            <v>11/103</v>
          </cell>
          <cell r="X85" t="str">
            <v>11/104</v>
          </cell>
          <cell r="Y85" t="str">
            <v>11/104</v>
          </cell>
          <cell r="Z85" t="str">
            <v>11/105</v>
          </cell>
          <cell r="AA85" t="str">
            <v>11/106</v>
          </cell>
          <cell r="AB85" t="str">
            <v>11/107</v>
          </cell>
          <cell r="AC85" t="str">
            <v>11/108</v>
          </cell>
          <cell r="AD85" t="str">
            <v>11/109</v>
          </cell>
          <cell r="AE85" t="str">
            <v>11/110</v>
          </cell>
          <cell r="AF85" t="str">
            <v>11/111</v>
          </cell>
          <cell r="AG85" t="str">
            <v>11/112</v>
          </cell>
          <cell r="AH85" t="str">
            <v>11/113</v>
          </cell>
          <cell r="AI85" t="str">
            <v>11/114</v>
          </cell>
          <cell r="AJ85" t="str">
            <v>11/115</v>
          </cell>
          <cell r="AK85" t="str">
            <v>11/116</v>
          </cell>
          <cell r="AL85" t="str">
            <v>11/117</v>
          </cell>
          <cell r="AM85" t="str">
            <v>11/118</v>
          </cell>
          <cell r="AN85" t="str">
            <v>11/119</v>
          </cell>
          <cell r="AO85" t="str">
            <v>11/120</v>
          </cell>
          <cell r="AP85" t="str">
            <v>11/121</v>
          </cell>
          <cell r="AQ85" t="str">
            <v>11/122</v>
          </cell>
        </row>
        <row r="86">
          <cell r="A86" t="str">
            <v>||</v>
          </cell>
          <cell r="C86" t="str">
            <v>||</v>
          </cell>
          <cell r="D86" t="str">
            <v>||</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
      <sheetName val="37"/>
      <sheetName val="36 LONG"/>
      <sheetName val="37 LONG"/>
      <sheetName val="weekly"/>
      <sheetName val="2016 рік"/>
      <sheetName val="2020in"/>
    </sheetNames>
    <sheetDataSet>
      <sheetData sheetId="0">
        <row r="8">
          <cell r="I8" t="str">
            <v>3 місяці</v>
          </cell>
        </row>
      </sheetData>
      <sheetData sheetId="1">
        <row r="8">
          <cell r="I8" t="str">
            <v>3 місяці</v>
          </cell>
        </row>
      </sheetData>
      <sheetData sheetId="2">
        <row r="1">
          <cell r="A1" t="str">
            <v>Назва:</v>
          </cell>
        </row>
      </sheetData>
      <sheetData sheetId="3">
        <row r="1">
          <cell r="A1" t="str">
            <v>Назва:</v>
          </cell>
        </row>
      </sheetData>
      <sheetData sheetId="4" refreshError="1"/>
      <sheetData sheetId="5">
        <row r="5">
          <cell r="O5" t="str">
            <v>3 month</v>
          </cell>
        </row>
      </sheetData>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Baseline deb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ata"/>
      <sheetName val="Macro"/>
      <sheetName val="Budget"/>
      <sheetName val="M2N"/>
      <sheetName val="M2"/>
      <sheetName val="Poezdki Tigipka"/>
      <sheetName val="Forecast"/>
      <sheetName val="Program"/>
      <sheetName val="CPI"/>
      <sheetName val="GDP"/>
      <sheetName val="EXER"/>
      <sheetName val="INCOME"/>
      <sheetName val="WAGES"/>
      <sheetName val="FINRES"/>
      <sheetName val="TRADE"/>
      <sheetName val="RER"/>
      <sheetName val="BUDG"/>
      <sheetName val="MONN"/>
      <sheetName val="MONR"/>
      <sheetName val="CRED"/>
      <sheetName val="Links"/>
      <sheetName val="Vel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2">
          <cell r="D2">
            <v>2</v>
          </cell>
        </row>
      </sheetData>
      <sheetData sheetId="2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s>
    <sheetDataSet>
      <sheetData sheetId="0"/>
      <sheetData sheetId="1">
        <row r="15">
          <cell r="A15" t="str">
            <v>65.11</v>
          </cell>
        </row>
        <row r="16">
          <cell r="A16" t="str">
            <v>65.12</v>
          </cell>
        </row>
        <row r="17">
          <cell r="A17" t="str">
            <v>65.20</v>
          </cell>
        </row>
        <row r="18">
          <cell r="A18" t="str">
            <v>66.22</v>
          </cell>
        </row>
        <row r="19">
          <cell r="A19" t="str">
            <v>66.29</v>
          </cell>
        </row>
        <row r="20">
          <cell r="A20" t="str">
            <v>84.30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 val="IR2_non-life"/>
    </sheetNames>
    <sheetDataSet>
      <sheetData sheetId="0"/>
      <sheetData sheetId="1">
        <row r="15">
          <cell r="A15" t="str">
            <v>65.11</v>
          </cell>
          <cell r="D15" t="str">
            <v>Life-insurance</v>
          </cell>
        </row>
        <row r="16">
          <cell r="D16" t="str">
            <v>Othe Non-life</v>
          </cell>
        </row>
        <row r="17">
          <cell r="D17" t="str">
            <v>Reinsurance</v>
          </cell>
        </row>
        <row r="18">
          <cell r="D18" t="str">
            <v>InsIntermediaries</v>
          </cell>
        </row>
        <row r="19">
          <cell r="D19" t="str">
            <v>Ancillary</v>
          </cell>
        </row>
        <row r="20">
          <cell r="D20" t="str">
            <v>ObligatoryInsurance</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3 Key Ratio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Figure 6 NPV"/>
      <sheetName val="Figure 7&amp;8 Burden"/>
      <sheetName val="Figure 9 Social"/>
      <sheetName val="Debt Serv 2"/>
      <sheetName val="Figure 10"/>
      <sheetName val="T8 IMF Assistance(old)"/>
      <sheetName val="DebtService Long"/>
      <sheetName val="OldStress Chart 4"/>
    </sheetNames>
    <sheetDataSet>
      <sheetData sheetId="0" refreshError="1"/>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сего"/>
      <sheetName val="ВсегоП"/>
      <sheetName val="Фин"/>
      <sheetName val="Налог"/>
      <sheetName val="НалогП"/>
      <sheetName val="Аморт"/>
      <sheetName val="РаспрП"/>
      <sheetName val="Правки"/>
      <sheetName val="Распр"/>
      <sheetName val="!"/>
      <sheetName val="Лист1"/>
      <sheetName val="Лист3"/>
      <sheetName val="Лист2"/>
      <sheetName val="юрлица"/>
      <sheetName val="TbrPMA"/>
      <sheetName val="Param"/>
      <sheetName val="FeuilPMA_Retrieve"/>
      <sheetName val="DSS pôle - détail par segment"/>
      <sheetName val="???"/>
      <sheetName val="свод"/>
      <sheetName val="Sheet5"/>
      <sheetName val="DSS pole - detail par segment"/>
      <sheetName val="Список банків"/>
      <sheetName val="Довідник Галузі"/>
      <sheetName val="Довідник Модель"/>
      <sheetName val="Paramètres"/>
      <sheetName val="Process SMC"/>
      <sheetName val="tbbs"/>
      <sheetName val="ARFs"/>
    </sheetNames>
    <sheetDataSet>
      <sheetData sheetId="0" refreshError="1"/>
      <sheetData sheetId="1" refreshError="1"/>
      <sheetData sheetId="2" refreshError="1">
        <row r="3">
          <cell r="G3" t="str">
            <v xml:space="preserve">Корректировки ("+" начисление, "-" списание) </v>
          </cell>
          <cell r="H3" t="str">
            <v>Бал. прибыль (после доп. списания)</v>
          </cell>
          <cell r="J3" t="str">
            <v>Финансовые доходы, (пред. день)</v>
          </cell>
          <cell r="K3" t="str">
            <v>Финансовые расходы, (пред. день)</v>
          </cell>
          <cell r="L3" t="str">
            <v>Финансовые доходы (откл.)</v>
          </cell>
          <cell r="M3" t="str">
            <v>Финансовые расходы (откл.)</v>
          </cell>
        </row>
        <row r="4">
          <cell r="H4">
            <v>0</v>
          </cell>
          <cell r="J4">
            <v>3414191</v>
          </cell>
          <cell r="K4">
            <v>3474940</v>
          </cell>
          <cell r="L4">
            <v>-3414191</v>
          </cell>
          <cell r="M4">
            <v>-3474940</v>
          </cell>
        </row>
        <row r="5">
          <cell r="H5">
            <v>0</v>
          </cell>
          <cell r="J5">
            <v>2135607</v>
          </cell>
          <cell r="K5">
            <v>2090314</v>
          </cell>
          <cell r="L5">
            <v>-2135607</v>
          </cell>
          <cell r="M5">
            <v>-2090314</v>
          </cell>
        </row>
        <row r="6">
          <cell r="H6">
            <v>0</v>
          </cell>
          <cell r="J6">
            <v>1667913</v>
          </cell>
          <cell r="K6">
            <v>1529567</v>
          </cell>
          <cell r="L6">
            <v>-1667913</v>
          </cell>
          <cell r="M6">
            <v>-1529567</v>
          </cell>
        </row>
        <row r="7">
          <cell r="H7">
            <v>0</v>
          </cell>
          <cell r="J7">
            <v>2327250</v>
          </cell>
          <cell r="K7">
            <v>2299785</v>
          </cell>
          <cell r="L7">
            <v>-2327250</v>
          </cell>
          <cell r="M7">
            <v>-2299785</v>
          </cell>
        </row>
        <row r="8">
          <cell r="H8">
            <v>0</v>
          </cell>
          <cell r="J8">
            <v>785736</v>
          </cell>
          <cell r="K8">
            <v>782158</v>
          </cell>
          <cell r="L8">
            <v>-785736</v>
          </cell>
          <cell r="M8">
            <v>-782158</v>
          </cell>
        </row>
        <row r="9">
          <cell r="H9">
            <v>0</v>
          </cell>
          <cell r="J9">
            <v>699280</v>
          </cell>
          <cell r="K9">
            <v>693152</v>
          </cell>
          <cell r="L9">
            <v>-699280</v>
          </cell>
          <cell r="M9">
            <v>-693152</v>
          </cell>
        </row>
        <row r="10">
          <cell r="H10">
            <v>0</v>
          </cell>
          <cell r="J10">
            <v>697322</v>
          </cell>
          <cell r="K10">
            <v>693271</v>
          </cell>
          <cell r="L10">
            <v>-697322</v>
          </cell>
          <cell r="M10">
            <v>-693271</v>
          </cell>
        </row>
        <row r="11">
          <cell r="H11">
            <v>0</v>
          </cell>
          <cell r="J11">
            <v>2448536</v>
          </cell>
          <cell r="K11">
            <v>2150477</v>
          </cell>
          <cell r="L11">
            <v>-2448536</v>
          </cell>
          <cell r="M11">
            <v>-2150477</v>
          </cell>
        </row>
        <row r="12">
          <cell r="H12">
            <v>0</v>
          </cell>
          <cell r="K12">
            <v>26279</v>
          </cell>
          <cell r="L12">
            <v>0</v>
          </cell>
          <cell r="M12">
            <v>-26279</v>
          </cell>
        </row>
        <row r="13">
          <cell r="H13">
            <v>0</v>
          </cell>
          <cell r="J13">
            <v>93621527</v>
          </cell>
          <cell r="K13">
            <v>89226671</v>
          </cell>
          <cell r="L13">
            <v>-93621527</v>
          </cell>
          <cell r="M13">
            <v>-89226671</v>
          </cell>
        </row>
        <row r="14">
          <cell r="H14">
            <v>0</v>
          </cell>
          <cell r="J14">
            <v>3302645</v>
          </cell>
          <cell r="K14">
            <v>3101025</v>
          </cell>
          <cell r="L14">
            <v>-3302645</v>
          </cell>
          <cell r="M14">
            <v>-3101025</v>
          </cell>
        </row>
        <row r="15">
          <cell r="H15">
            <v>0</v>
          </cell>
          <cell r="J15">
            <v>901332</v>
          </cell>
          <cell r="K15">
            <v>806872</v>
          </cell>
          <cell r="L15">
            <v>-901332</v>
          </cell>
          <cell r="M15">
            <v>-806872</v>
          </cell>
        </row>
        <row r="17">
          <cell r="H17">
            <v>0</v>
          </cell>
          <cell r="K17">
            <v>184137</v>
          </cell>
          <cell r="L17">
            <v>0</v>
          </cell>
          <cell r="M17">
            <v>-184137</v>
          </cell>
        </row>
        <row r="19">
          <cell r="G19">
            <v>0</v>
          </cell>
          <cell r="H19">
            <v>0</v>
          </cell>
          <cell r="J19">
            <v>112001339</v>
          </cell>
          <cell r="K19">
            <v>107058648</v>
          </cell>
          <cell r="L19">
            <v>-112001339</v>
          </cell>
          <cell r="M19">
            <v>-107058648</v>
          </cell>
        </row>
        <row r="21">
          <cell r="H21">
            <v>0</v>
          </cell>
        </row>
        <row r="28">
          <cell r="G28">
            <v>0</v>
          </cell>
          <cell r="H28">
            <v>0</v>
          </cell>
          <cell r="J28">
            <v>0</v>
          </cell>
          <cell r="K28">
            <v>0</v>
          </cell>
          <cell r="L28">
            <v>0</v>
          </cell>
          <cell r="M28">
            <v>0</v>
          </cell>
        </row>
        <row r="30">
          <cell r="H30">
            <v>-30951344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MIENTO"/>
      <sheetName val="FLUJO"/>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hared Data"/>
      <sheetName val="DOMACR Output"/>
      <sheetName val="DOMACR Output CG"/>
      <sheetName val="WEO output"/>
      <sheetName val="REDtabs"/>
      <sheetName val="Cons PS"/>
      <sheetName val="Central Govt"/>
      <sheetName val="GC Ingresos"/>
      <sheetName val="Chart1 data"/>
      <sheetName val="Chart1"/>
      <sheetName val="Enterprises"/>
      <sheetName val="Agencias&amp;Empr"/>
      <sheetName val="NFPS"/>
      <sheetName val="Gen Govt"/>
      <sheetName val="GC Gastos"/>
      <sheetName val="GC Trans"/>
      <sheetName val="DomFin2"/>
      <sheetName val="Ext Fin2"/>
      <sheetName val="Cuadro2"/>
      <sheetName val="Cuadro4a"/>
      <sheetName val="Cuadro4b"/>
      <sheetName val="InOut A"/>
      <sheetName val="InOut M"/>
      <sheetName val="WEO"/>
      <sheetName val="Georges"/>
      <sheetName val="Sheet1"/>
      <sheetName val="Sheet2"/>
      <sheetName val="DomFin"/>
      <sheetName val="Ext Fin"/>
      <sheetName val="CG RED97"/>
      <sheetName val="ConsPS RED97"/>
      <sheetName val="MacroflowXX"/>
      <sheetName val="Dom.Fin."/>
      <sheetName val="Ext.Fin."/>
      <sheetName val="CG_m"/>
      <sheetName val="CG_cumm"/>
      <sheetName val="CG_q"/>
      <sheetName val="CG_y"/>
      <sheetName val="SR_Tab03"/>
      <sheetName val="Central Gov monthly"/>
      <sheetName val="Central Gov quarterly"/>
      <sheetName val="Central Gov yearly"/>
      <sheetName val="CenGov mnth"/>
      <sheetName val="CenGov qrt_1"/>
      <sheetName val="CenGov qrt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Eredmények"/>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C46"/>
  <sheetViews>
    <sheetView tabSelected="1" zoomScale="120" zoomScaleNormal="120" workbookViewId="0"/>
  </sheetViews>
  <sheetFormatPr defaultRowHeight="14.4" x14ac:dyDescent="0.3"/>
  <cols>
    <col min="1" max="1" width="8.88671875" style="1"/>
    <col min="2" max="2" width="75.44140625" style="1" bestFit="1" customWidth="1"/>
    <col min="3" max="3" width="75.5546875" style="1" bestFit="1" customWidth="1"/>
  </cols>
  <sheetData>
    <row r="1" spans="1:3" x14ac:dyDescent="0.3">
      <c r="B1" s="2" t="s">
        <v>0</v>
      </c>
      <c r="C1" s="2" t="s">
        <v>549</v>
      </c>
    </row>
    <row r="2" spans="1:3" x14ac:dyDescent="0.3">
      <c r="A2" s="3">
        <v>1</v>
      </c>
      <c r="B2" s="4" t="str">
        <f ca="1">INDIRECT(CONCATENATE("'",A2,"'!B1"))</f>
        <v>Структура активів фінансового сектору, млрд грн</v>
      </c>
      <c r="C2" s="4" t="str">
        <f ca="1">INDIRECT(CONCATENATE("'",A2,"'!B2"))</f>
        <v>Asset structure of the financial sector, UAH billions</v>
      </c>
    </row>
    <row r="3" spans="1:3" x14ac:dyDescent="0.3">
      <c r="A3" s="3">
        <v>2</v>
      </c>
      <c r="B3" s="4" t="str">
        <f t="shared" ref="B3:B45" ca="1" si="0">INDIRECT(CONCATENATE("'",A3,"'!B1"))</f>
        <v>Кількість надавачів фінансових послуг</v>
      </c>
      <c r="C3" s="4" t="str">
        <f t="shared" ref="C3:C45" ca="1" si="1">INDIRECT(CONCATENATE("'",A3,"'!B2"))</f>
        <v>Number of financial service providers</v>
      </c>
    </row>
    <row r="4" spans="1:3" x14ac:dyDescent="0.3">
      <c r="A4" s="3">
        <v>3</v>
      </c>
      <c r="B4" s="4" t="str">
        <f t="shared" ca="1" si="0"/>
        <v>Фінансові установи, що подали звітність, частка від кількості установ, що внесені до Реєстру</v>
      </c>
      <c r="C4" s="4" t="str">
        <f t="shared" ca="1" si="1"/>
        <v>Financial institutions that submitted reports, as a share of the number of institutions entered in the Register</v>
      </c>
    </row>
    <row r="5" spans="1:3" x14ac:dyDescent="0.3">
      <c r="A5" s="3">
        <v>4</v>
      </c>
      <c r="B5" s="4" t="str">
        <f t="shared" ca="1" si="0"/>
        <v>Частка активів фінустанов, що відзвітували у відповідному періоді, від обсягу активів фінансових установ у ІІІ кварталі 2021 року</v>
      </c>
      <c r="C5" s="4" t="str">
        <f t="shared" ca="1" si="1"/>
        <v>Assets of financial institutions that submitted reports in the corresponding period, as a share of the volume of assets of financial institutions in Q3 2021</v>
      </c>
    </row>
    <row r="6" spans="1:3" x14ac:dyDescent="0.3">
      <c r="A6" s="3">
        <v>5</v>
      </c>
      <c r="B6" s="4" t="str">
        <f t="shared" ca="1" si="0"/>
        <v>Обсяг активів страховиків та їхня кількість, млрд грн</v>
      </c>
      <c r="C6" s="4" t="str">
        <f t="shared" ca="1" si="1"/>
        <v>Number of insurers and their assets, UAH billions</v>
      </c>
    </row>
    <row r="7" spans="1:3" x14ac:dyDescent="0.3">
      <c r="A7" s="3">
        <v>6</v>
      </c>
      <c r="B7" s="4" t="str">
        <f t="shared" ca="1" si="0"/>
        <v>Структура активів та пасивів страховиків на 01.01.2023</v>
      </c>
      <c r="C7" s="4" t="str">
        <f t="shared" ca="1" si="1"/>
        <v>Assets, equity, and liabilities of insurers as of 1 January 2023</v>
      </c>
    </row>
    <row r="8" spans="1:3" x14ac:dyDescent="0.3">
      <c r="A8" s="3">
        <v>7</v>
      </c>
      <c r="B8" s="4" t="str">
        <f t="shared" ca="1" si="0"/>
        <v>Структура прийнятних активів на покриття резервів, млрд грн</v>
      </c>
      <c r="C8" s="4" t="str">
        <f t="shared" ca="1" si="1"/>
        <v>Structure of assets eligible to cover provisions, UAH billions</v>
      </c>
    </row>
    <row r="9" spans="1:3" x14ac:dyDescent="0.3">
      <c r="A9" s="3">
        <v>8</v>
      </c>
      <c r="B9" s="4" t="str">
        <f t="shared" ca="1" si="0"/>
        <v>Премії та рівень виплат у розрізі видів страхування, млрд грн</v>
      </c>
      <c r="C9" s="4" t="str">
        <f t="shared" ca="1" si="1"/>
        <v>Premiums and ratio of claims paid by type of insurance, UAH billions</v>
      </c>
    </row>
    <row r="10" spans="1:3" x14ac:dyDescent="0.3">
      <c r="A10" s="3">
        <v>9</v>
      </c>
      <c r="B10" s="4" t="str">
        <f t="shared" ca="1" si="0"/>
        <v>Премії, належні перестраховикам, та рівень виплат, млрд грн</v>
      </c>
      <c r="C10" s="4" t="str">
        <f t="shared" ca="1" si="1"/>
        <v>Premiums ceded to reinsurers and ratio of claims paid, UAH billions</v>
      </c>
    </row>
    <row r="11" spans="1:3" x14ac:dyDescent="0.3">
      <c r="A11" s="3">
        <v>10</v>
      </c>
      <c r="B11" s="4" t="str">
        <f t="shared" ca="1" si="0"/>
        <v>Страхові премії та виплати за найпоширенішими видами страхування у IV кварталі 2022 року, млрд грн</v>
      </c>
      <c r="C11" s="4" t="str">
        <f t="shared" ca="1" si="1"/>
        <v>Breakdown of insurance premiums and claim payments by most popular types of insurance in Q4 2022, UAH billions</v>
      </c>
    </row>
    <row r="12" spans="1:3" x14ac:dyDescent="0.3">
      <c r="A12" s="3">
        <v>11</v>
      </c>
      <c r="B12" s="4" t="str">
        <f t="shared" ca="1" si="0"/>
        <v>Валові страхові премії за видами страхування (без вхідного перестрахування), І квартал 2019 року = 100%</v>
      </c>
      <c r="C12" s="4" t="str">
        <f t="shared" ca="1" si="1"/>
        <v>Net insurance premiums by types of insurance (without input reinsurance), Q1 2019 = 100%</v>
      </c>
    </row>
    <row r="13" spans="1:3" x14ac:dyDescent="0.3">
      <c r="A13" s="3">
        <v>12</v>
      </c>
      <c r="B13" s="4" t="str">
        <f t="shared" ca="1" si="0"/>
        <v>Премії з ризикового страхування в розрізі типів страхувальників, І квартал 2019 року = 100%</v>
      </c>
      <c r="C13" s="4" t="str">
        <f t="shared" ca="1" si="1"/>
        <v>Non-life insurance premiums in terms of types of policyholders, Q1 2019 = 100%</v>
      </c>
    </row>
    <row r="14" spans="1:3" x14ac:dyDescent="0.3">
      <c r="A14" s="3">
        <v>13</v>
      </c>
      <c r="B14" s="4" t="str">
        <f t="shared" ca="1" si="0"/>
        <v>Коефіцієнти резервування добровільного страхування</v>
      </c>
      <c r="C14" s="4" t="str">
        <f t="shared" ca="1" si="1"/>
        <v>Loss reserve ratios of voluntary insurance</v>
      </c>
    </row>
    <row r="15" spans="1:3" x14ac:dyDescent="0.3">
      <c r="A15" s="3">
        <v>14</v>
      </c>
      <c r="B15" s="4" t="str">
        <f t="shared" ca="1" si="0"/>
        <v>Коефіцієнти резервування обов’язкового страхування</v>
      </c>
      <c r="C15" s="4" t="str">
        <f t="shared" ca="1" si="1"/>
        <v>Loss reserve ratios of compulsory insurance</v>
      </c>
    </row>
    <row r="16" spans="1:3" x14ac:dyDescent="0.3">
      <c r="A16" s="3">
        <v>15</v>
      </c>
      <c r="B16" s="4" t="str">
        <f t="shared" ca="1" si="0"/>
        <v>Частка премій з обов’язкового страхування та коефіцієнти збитковості (loss ratio) ризикового страхування</v>
      </c>
      <c r="C16" s="4" t="str">
        <f t="shared" ca="1" si="1"/>
        <v>Share of compulsory insurance premiums and loss ratio of non-life insurance</v>
      </c>
    </row>
    <row r="17" spans="1:3" x14ac:dyDescent="0.3">
      <c r="A17" s="3">
        <v>16</v>
      </c>
      <c r="B17" s="4" t="str">
        <f t="shared" ca="1" si="0"/>
        <v>Коефіцієнти збитковості (loss ratio) окремих видів страхування в річному вимірі</v>
      </c>
      <c r="C17" s="4" t="str">
        <f t="shared" ca="1" si="1"/>
        <v>Loss ratio for certain types of insurance, yoy</v>
      </c>
    </row>
    <row r="18" spans="1:3" x14ac:dyDescent="0.3">
      <c r="A18" s="3">
        <v>17</v>
      </c>
      <c r="B18" s="4" t="str">
        <f t="shared" ca="1" si="0"/>
        <v>Фінансовий результат наростаючим підсумком і показники операційної діяльності ризикових страховиків, млрд грн</v>
      </c>
      <c r="C18" s="4" t="str">
        <f t="shared" ca="1" si="1"/>
        <v>Cumulative profit or loss and operating performance indicators of non-life insurers, UAH billions</v>
      </c>
    </row>
    <row r="19" spans="1:3" x14ac:dyDescent="0.3">
      <c r="A19" s="3">
        <v>18</v>
      </c>
      <c r="B19" s="4" t="str">
        <f t="shared" ca="1" si="0"/>
        <v>Фінансовий результат ризикових страховиків наростаючим підсумком, млрд грн</v>
      </c>
      <c r="C19" s="4" t="str">
        <f t="shared" ca="1" si="1"/>
        <v>Financial performance of non-life insurers on a cumulative basis, UAH billions</v>
      </c>
    </row>
    <row r="20" spans="1:3" x14ac:dyDescent="0.3">
      <c r="A20" s="3">
        <v>19</v>
      </c>
      <c r="B20" s="4" t="str">
        <f t="shared" ca="1" si="0"/>
        <v>Фінансовий результат наростаючим підсумком і прибутковість страховиків життя, млрд грн</v>
      </c>
      <c r="C20" s="4" t="str">
        <f t="shared" ca="1" si="1"/>
        <v>Financial performance of life insurers on a cumulative basis, UAH billions</v>
      </c>
    </row>
    <row r="21" spans="1:3" x14ac:dyDescent="0.3">
      <c r="A21" s="3">
        <v>20</v>
      </c>
      <c r="B21" s="4" t="str">
        <f t="shared" ca="1" si="0"/>
        <v>Розподіл кількості й активів страховиків за співвідношенням прийнятних активів та нормативного запасу платоспроможності на 1 січня 2022 року</v>
      </c>
      <c r="C21" s="4" t="str">
        <f t="shared" ca="1" si="1"/>
        <v>Distribution of number and assets of insurers by ratio of eligible assets to required solvency margin, as of 1 January 2022</v>
      </c>
    </row>
    <row r="22" spans="1:3" x14ac:dyDescent="0.3">
      <c r="A22" s="3">
        <v>21</v>
      </c>
      <c r="B22" s="4" t="str">
        <f t="shared" ca="1" si="0"/>
        <v>Загальні активи кредитних спілок (КС) та частка членів кредитних спілок, що отримали кредити, млрд грн</v>
      </c>
      <c r="C22" s="4" t="str">
        <f t="shared" ca="1" si="1"/>
        <v>Total assets of credit unions (CU) and share of credit union members who took out loans, UAH billions</v>
      </c>
    </row>
    <row r="23" spans="1:3" x14ac:dyDescent="0.3">
      <c r="A23" s="3">
        <v>22</v>
      </c>
      <c r="B23" s="4" t="str">
        <f t="shared" ca="1" si="0"/>
        <v>Структура основної суми заборгованості за кредитами членів кредитних спілок, млрд грн</v>
      </c>
      <c r="C23" s="4" t="str">
        <f t="shared" ca="1" si="1"/>
        <v>Structure of the principal amount of the share of СU members debt on loans, UAH billions</v>
      </c>
    </row>
    <row r="24" spans="1:3" x14ac:dyDescent="0.3">
      <c r="A24" s="3">
        <v>23</v>
      </c>
      <c r="B24" s="4" t="str">
        <f t="shared" ca="1" si="0"/>
        <v>Структура джерел фондування кредитних спілок</v>
      </c>
      <c r="C24" s="4" t="str">
        <f t="shared" ca="1" si="1"/>
        <v>Composition of funding sources of credit unions</v>
      </c>
    </row>
    <row r="25" spans="1:3" x14ac:dyDescent="0.3">
      <c r="A25" s="3">
        <v>24</v>
      </c>
      <c r="B25" s="4" t="str">
        <f t="shared" ca="1" si="0"/>
        <v>Доходи та витрати кредитних спілок, млн грн</v>
      </c>
      <c r="C25" s="4" t="str">
        <f t="shared" ca="1" si="1"/>
        <v>Income and expenses of credit unions (CU), UAH millions</v>
      </c>
    </row>
    <row r="26" spans="1:3" x14ac:dyDescent="0.3">
      <c r="A26" s="3">
        <v>25</v>
      </c>
      <c r="B26" s="4" t="str">
        <f t="shared" ca="1" si="0"/>
        <v>Операційна ефективність діяльності кредитних спілок (наростаючим підсумком)</v>
      </c>
      <c r="C26" s="4" t="str">
        <f t="shared" ca="1" si="1"/>
        <v>Operational efficiency on cumulative basis</v>
      </c>
    </row>
    <row r="27" spans="1:3" x14ac:dyDescent="0.3">
      <c r="A27" s="3">
        <v>26</v>
      </c>
      <c r="B27" s="4" t="str">
        <f t="shared" ca="1" si="0"/>
        <v xml:space="preserve">Розподіл достатності основного капіталу кредитних спілок </v>
      </c>
      <c r="C27" s="4" t="str">
        <f t="shared" ca="1" si="1"/>
        <v xml:space="preserve">Distribution by core capital adequacy </v>
      </c>
    </row>
    <row r="28" spans="1:3" x14ac:dyDescent="0.3">
      <c r="A28" s="3">
        <v>27</v>
      </c>
      <c r="B28" s="4" t="str">
        <f t="shared" ca="1" si="0"/>
        <v>Структура активів фінансових компаній, млрд грн</v>
      </c>
      <c r="C28" s="4" t="str">
        <f t="shared" ca="1" si="1"/>
        <v>Finance companies’ asset structure, UAH billions</v>
      </c>
    </row>
    <row r="29" spans="1:3" x14ac:dyDescent="0.3">
      <c r="A29" s="3">
        <v>28</v>
      </c>
      <c r="B29" s="4" t="str">
        <f t="shared" ca="1" si="0"/>
        <v>Структура зобов’язань фінансових компаній, млрд грн</v>
      </c>
      <c r="C29" s="4" t="str">
        <f t="shared" ca="1" si="1"/>
        <v>Composition of finance companies’ equity and liabilities, UAH billions</v>
      </c>
    </row>
    <row r="30" spans="1:3" x14ac:dyDescent="0.3">
      <c r="A30" s="3">
        <v>29</v>
      </c>
      <c r="B30" s="4" t="str">
        <f t="shared" ca="1" si="0"/>
        <v>Обсяги наданих фінансових послуг фінансовими компаніями за видами послуг (за квартал), млрд грн</v>
      </c>
      <c r="C30" s="4" t="str">
        <f t="shared" ca="1" si="1"/>
        <v>Financial services provided by finance companies, by type of service (quarterly data), UAH billions</v>
      </c>
    </row>
    <row r="31" spans="1:3" x14ac:dyDescent="0.3">
      <c r="A31" s="3">
        <v>30</v>
      </c>
      <c r="B31" s="4" t="str">
        <f t="shared" ca="1" si="0"/>
        <v>Обсяги наданих фінансових послуг фінансовими компаніями за видами послуг, ІV кв. 2021 = 100%</v>
      </c>
      <c r="C31" s="4" t="str">
        <f t="shared" ca="1" si="1"/>
        <v>Financial services provided by finance companies, by type of service (quarterly data), Q4 2021 = 100%</v>
      </c>
    </row>
    <row r="32" spans="1:3" x14ac:dyDescent="0.3">
      <c r="A32" s="3">
        <v>31</v>
      </c>
      <c r="B32" s="4" t="str">
        <f t="shared" ca="1" si="0"/>
        <v>Залишки валових кредитів фінансових компаній, млрд грн</v>
      </c>
      <c r="C32" s="4" t="str">
        <f t="shared" ca="1" si="1"/>
        <v>Gross outstanding loans of finance companies, UAH billions</v>
      </c>
    </row>
    <row r="33" spans="1:3" x14ac:dyDescent="0.3">
      <c r="A33" s="3">
        <v>32</v>
      </c>
      <c r="B33" s="4" t="str">
        <f t="shared" ca="1" si="0"/>
        <v>Обсяг наданих протягом кварталу кредитів фінансовими компаніями за видами позичальників, млрд грн</v>
      </c>
      <c r="C33" s="4" t="str">
        <f t="shared" ca="1" si="1"/>
        <v>Loans issued during quarter by financial companies, by borrower category, UAH billions</v>
      </c>
    </row>
    <row r="34" spans="1:3" x14ac:dyDescent="0.3">
      <c r="A34" s="3">
        <v>33</v>
      </c>
      <c r="B34" s="4" t="str">
        <f t="shared" ca="1" si="0"/>
        <v>Структура обсягу кредитів, наданих протягом кварталу, фінансовими компаніями за строковістю і типом клієнтів</v>
      </c>
      <c r="C34" s="4" t="str">
        <f t="shared" ca="1" si="1"/>
        <v>Breakdown of loans issued during quarter, by financial companies by maturity and client’s type</v>
      </c>
    </row>
    <row r="35" spans="1:3" x14ac:dyDescent="0.3">
      <c r="A35" s="3">
        <v>34</v>
      </c>
      <c r="B35" s="4" t="str">
        <f t="shared" ca="1" si="0"/>
        <v>Обсяг та кількість договорів факторингу</v>
      </c>
      <c r="C35" s="4" t="str">
        <f t="shared" ca="1" si="1"/>
        <v>Volume and number of factoring agreements</v>
      </c>
    </row>
    <row r="36" spans="1:3" x14ac:dyDescent="0.3">
      <c r="A36" s="3">
        <v>35</v>
      </c>
      <c r="B36" s="4" t="str">
        <f t="shared" ca="1" si="0"/>
        <v>Обсяги договорів фінансового лізингу за обладнанням, млрд грн</v>
      </c>
      <c r="C36" s="4" t="str">
        <f t="shared" ca="1" si="1"/>
        <v>Volumes of financial leasing agreements by type of equipment, UAH billions</v>
      </c>
    </row>
    <row r="37" spans="1:3" x14ac:dyDescent="0.3">
      <c r="A37" s="3">
        <v>36</v>
      </c>
      <c r="B37" s="4" t="str">
        <f t="shared" ca="1" si="0"/>
        <v>Обсяги договорів фінансового лізингу за терміном дії, млрд грн</v>
      </c>
      <c r="C37" s="4" t="str">
        <f t="shared" ca="1" si="1"/>
        <v>Volumes of financial leasing agreements by maturity, UAH billions</v>
      </c>
    </row>
    <row r="38" spans="1:3" x14ac:dyDescent="0.3">
      <c r="A38" s="3">
        <v>37</v>
      </c>
      <c r="B38" s="4" t="str">
        <f t="shared" ca="1" si="0"/>
        <v>Фінансовий результат фінансових компаній наростаючим підсумком, млрд грн</v>
      </c>
      <c r="C38" s="4" t="str">
        <f t="shared" ca="1" si="1"/>
        <v>Financial performance of finance companies on cumulative basis, UAH billions</v>
      </c>
    </row>
    <row r="39" spans="1:3" x14ac:dyDescent="0.3">
      <c r="A39" s="3">
        <v>38</v>
      </c>
      <c r="B39" s="4" t="str">
        <f t="shared" ca="1" si="0"/>
        <v>Фінансовий результат (наростаючим підсумком) та показники рентабельності фінансових компаній</v>
      </c>
      <c r="C39" s="4" t="str">
        <f t="shared" ca="1" si="1"/>
        <v>Financial performance of finance companies (on cumulative basis) and their return ratios</v>
      </c>
    </row>
    <row r="40" spans="1:3" x14ac:dyDescent="0.3">
      <c r="A40" s="3">
        <v>39</v>
      </c>
      <c r="B40" s="4" t="str">
        <f t="shared" ca="1" si="0"/>
        <v>Структура активів ломбардів, млрд грн</v>
      </c>
      <c r="C40" s="4" t="str">
        <f t="shared" ca="1" si="1"/>
        <v>Pawnshop’s assets, UAH billions</v>
      </c>
    </row>
    <row r="41" spans="1:3" x14ac:dyDescent="0.3">
      <c r="A41" s="3">
        <v>40</v>
      </c>
      <c r="B41" s="4" t="str">
        <f t="shared" ca="1" si="0"/>
        <v>Структура пасивів ломбардів, млрд грн</v>
      </c>
      <c r="C41" s="4" t="str">
        <f t="shared" ca="1" si="1"/>
        <v>Pawnshops’ liabilities and equity, UAH billions</v>
      </c>
    </row>
    <row r="42" spans="1:3" x14ac:dyDescent="0.3">
      <c r="A42" s="3">
        <v>41</v>
      </c>
      <c r="B42" s="4" t="str">
        <f t="shared" ca="1" si="0"/>
        <v>Обсяг наданих кредитів ломбардами (за квартал) та рівень покриття заставою</v>
      </c>
      <c r="C42" s="4" t="str">
        <f t="shared" ca="1" si="1"/>
        <v>Amount of loans issued by pawnshops during the quarter and collateral coverage ratio</v>
      </c>
    </row>
    <row r="43" spans="1:3" x14ac:dyDescent="0.3">
      <c r="A43" s="3">
        <v>42</v>
      </c>
      <c r="B43" s="4" t="str">
        <f t="shared" ca="1" si="0"/>
        <v>Структура обсягу наданих кредитів ломбардами за видами застави</v>
      </c>
      <c r="C43" s="4" t="str">
        <f t="shared" ca="1" si="1"/>
        <v>Pawnshop’s loan portfolio structure by type of collateral</v>
      </c>
    </row>
    <row r="44" spans="1:3" x14ac:dyDescent="0.3">
      <c r="A44" s="3">
        <v>43</v>
      </c>
      <c r="B44" s="4" t="str">
        <f t="shared" ca="1" si="0"/>
        <v>Структура доходів та витрат ломбардів, млрд грн</v>
      </c>
      <c r="C44" s="4" t="str">
        <f t="shared" ca="1" si="1"/>
        <v>Structure of income and expenses of pawnshops, UAH billions</v>
      </c>
    </row>
    <row r="45" spans="1:3" x14ac:dyDescent="0.3">
      <c r="A45" s="3">
        <v>44</v>
      </c>
      <c r="B45" s="4" t="str">
        <f t="shared" ca="1" si="0"/>
        <v>Показники фінансової діяльності ломбардів</v>
      </c>
      <c r="C45" s="4" t="str">
        <f t="shared" ca="1" si="1"/>
        <v>Financial performance indicators of pawnshops</v>
      </c>
    </row>
    <row r="46" spans="1:3" x14ac:dyDescent="0.3">
      <c r="A46" s="5" t="s">
        <v>1</v>
      </c>
      <c r="B46" s="1" t="s">
        <v>2</v>
      </c>
      <c r="C46" s="1" t="s">
        <v>3</v>
      </c>
    </row>
  </sheetData>
  <hyperlinks>
    <hyperlink ref="A2" location="'1'!A1" display="'1'!A1"/>
    <hyperlink ref="A3" location="'2'!A1" display="'2'!A1"/>
    <hyperlink ref="A5" location="'4'!A1" display="'4'!A1"/>
    <hyperlink ref="A26" location="'25'!A1" display="'25'!A1"/>
    <hyperlink ref="A27" location="'26'!A1" display="'26'!A1"/>
    <hyperlink ref="A28" location="'27'!A1" display="'27'!A1"/>
    <hyperlink ref="A30" location="'29'!A1" display="'29'!A1"/>
    <hyperlink ref="A32" location="'31'!A1" display="'31'!A1"/>
    <hyperlink ref="A29" location="'28'!A1" display="'28'!A1"/>
    <hyperlink ref="A31" location="'30'!A1" display="'30'!A1"/>
    <hyperlink ref="A33" location="'32'!A1" display="'32'!A1"/>
    <hyperlink ref="A6" location="'5'!A1" display="'5'!A1"/>
    <hyperlink ref="A7" location="'6'!A1" display="'6'!A1"/>
    <hyperlink ref="A9" location="'8'!A1" display="'8'!A1"/>
    <hyperlink ref="A11" location="'10'!A1" display="'10'!A1"/>
    <hyperlink ref="A13" location="'12'!A1" display="'12'!A1"/>
    <hyperlink ref="A15" location="'14'!A1" display="'14'!A1"/>
    <hyperlink ref="A8" location="'7'!A1" display="'7'!A1"/>
    <hyperlink ref="A10" location="'9'!A1" display="'9'!A1"/>
    <hyperlink ref="A12" location="'11'!A1" display="'11'!A1"/>
    <hyperlink ref="A14" location="'13'!A1" display="'13'!A1"/>
    <hyperlink ref="A16" location="'15'!A1" display="'15'!A1"/>
    <hyperlink ref="A18" location="'17'!A1" display="'17'!A1"/>
    <hyperlink ref="A21" location="'20'!A1" display="'20'!A1"/>
    <hyperlink ref="A24" location="'23'!A1" display="'23'!A1"/>
    <hyperlink ref="A17" location="'16'!A1" display="'16'!A1"/>
    <hyperlink ref="A20" location="'19'!A1" display="'19'!A1"/>
    <hyperlink ref="A23" location="'22'!A1" display="'22'!A1"/>
    <hyperlink ref="A19" location="'18'!A1" display="'18'!A1"/>
    <hyperlink ref="A22" location="'21'!A1" display="'21'!A1"/>
    <hyperlink ref="A25" location="'24'!A1" display="'24'!A1"/>
    <hyperlink ref="A4" location="'3'!A1" display="'3'!A1"/>
    <hyperlink ref="A46" location="Abbreviations!A1" display="ABR"/>
    <hyperlink ref="A34" location="'33'!A1" display="'33'!A1"/>
    <hyperlink ref="A35" location="'34'!A1" display="'34'!A1"/>
    <hyperlink ref="A36" location="'35'!A1" display="'35'!A1"/>
    <hyperlink ref="A37" location="'36'!A1" display="'36'!A1"/>
    <hyperlink ref="A38" location="'37'!A1" display="'37'!A1"/>
    <hyperlink ref="A39" location="'38'!A1" display="'38'!A1"/>
    <hyperlink ref="A40" location="'39'!A1" display="'39'!A1"/>
    <hyperlink ref="A41" location="'40'!A1" display="'40'!A1"/>
    <hyperlink ref="A42" location="'41'!A1" display="'41'!A1"/>
    <hyperlink ref="A43" location="'42'!A1" display="'42'!A1"/>
    <hyperlink ref="A44" location="'43'!A1" display="'43'!A1"/>
    <hyperlink ref="A45" location="'44'!A1" display="'44'!A1"/>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showGridLines="0" zoomScale="120" zoomScaleNormal="120" workbookViewId="0"/>
  </sheetViews>
  <sheetFormatPr defaultColWidth="9.109375" defaultRowHeight="13.2" x14ac:dyDescent="0.25"/>
  <cols>
    <col min="1" max="1" width="8" style="369" bestFit="1" customWidth="1"/>
    <col min="2" max="8" width="9.109375" style="369"/>
    <col min="9" max="9" width="13.5546875" style="369" customWidth="1"/>
    <col min="10" max="10" width="9.5546875" style="369" customWidth="1"/>
    <col min="11" max="12" width="5.88671875" style="368" customWidth="1"/>
    <col min="13" max="13" width="4.6640625" style="368" bestFit="1" customWidth="1"/>
    <col min="14" max="23" width="4.33203125" style="368" customWidth="1"/>
    <col min="24" max="28" width="4.33203125" style="369" customWidth="1"/>
    <col min="29" max="29" width="6.5546875" style="369" customWidth="1"/>
    <col min="30" max="16384" width="9.109375" style="369"/>
  </cols>
  <sheetData>
    <row r="1" spans="1:34" x14ac:dyDescent="0.25">
      <c r="A1" s="6" t="s">
        <v>4</v>
      </c>
      <c r="B1" s="181" t="s">
        <v>362</v>
      </c>
      <c r="C1" s="6"/>
      <c r="D1" s="6"/>
      <c r="E1" s="6"/>
      <c r="F1" s="6"/>
      <c r="G1" s="6"/>
      <c r="H1" s="6"/>
      <c r="I1" s="569" t="s">
        <v>5</v>
      </c>
      <c r="J1" s="570"/>
      <c r="K1" s="570"/>
      <c r="L1" s="570"/>
    </row>
    <row r="2" spans="1:34" x14ac:dyDescent="0.25">
      <c r="A2" s="6" t="s">
        <v>6</v>
      </c>
      <c r="B2" s="181" t="s">
        <v>363</v>
      </c>
      <c r="C2" s="6"/>
      <c r="D2" s="6"/>
      <c r="E2" s="6"/>
      <c r="F2" s="6"/>
      <c r="G2" s="6"/>
      <c r="H2" s="6"/>
      <c r="I2" s="6"/>
      <c r="J2" s="370"/>
      <c r="K2" s="371"/>
      <c r="W2" s="372"/>
      <c r="X2" s="373"/>
      <c r="Y2" s="373"/>
    </row>
    <row r="3" spans="1:34" x14ac:dyDescent="0.25">
      <c r="A3" s="122" t="s">
        <v>7</v>
      </c>
      <c r="B3" s="122" t="s">
        <v>8</v>
      </c>
      <c r="C3" s="122"/>
      <c r="D3" s="122"/>
      <c r="E3" s="122"/>
      <c r="F3" s="122"/>
      <c r="G3" s="122"/>
      <c r="H3" s="122"/>
      <c r="I3" s="122"/>
      <c r="J3" s="370"/>
      <c r="K3" s="371"/>
      <c r="S3" s="374"/>
      <c r="T3" s="374"/>
      <c r="U3" s="374"/>
      <c r="V3" s="374"/>
      <c r="W3" s="374"/>
      <c r="X3" s="375"/>
      <c r="Y3" s="375"/>
      <c r="Z3" s="373"/>
      <c r="AA3" s="373"/>
      <c r="AB3" s="373"/>
    </row>
    <row r="4" spans="1:34" x14ac:dyDescent="0.25">
      <c r="A4" s="122" t="s">
        <v>9</v>
      </c>
      <c r="B4" s="122" t="s">
        <v>10</v>
      </c>
      <c r="C4" s="122"/>
      <c r="D4" s="122"/>
      <c r="E4" s="122"/>
      <c r="F4" s="122"/>
      <c r="G4" s="122"/>
      <c r="H4" s="122"/>
      <c r="I4" s="122"/>
      <c r="J4" s="370"/>
      <c r="K4" s="371"/>
      <c r="S4" s="376"/>
      <c r="T4" s="376"/>
      <c r="U4" s="376"/>
      <c r="V4" s="376"/>
      <c r="W4" s="374"/>
      <c r="X4" s="375"/>
      <c r="Y4" s="377"/>
      <c r="Z4" s="373"/>
      <c r="AA4" s="373"/>
      <c r="AB4" s="373"/>
    </row>
    <row r="5" spans="1:34" ht="14.4" x14ac:dyDescent="0.3">
      <c r="A5" s="124" t="s">
        <v>11</v>
      </c>
      <c r="B5" s="124"/>
      <c r="C5" s="124"/>
      <c r="D5" s="124"/>
      <c r="E5" s="124"/>
      <c r="F5" s="124"/>
      <c r="G5" s="124"/>
      <c r="H5" s="124"/>
      <c r="I5" s="124"/>
      <c r="J5" s="378"/>
      <c r="K5" s="371"/>
      <c r="S5" s="376"/>
      <c r="T5" s="376"/>
      <c r="U5" s="376"/>
      <c r="V5" s="376"/>
      <c r="W5" s="374"/>
      <c r="X5" s="375"/>
      <c r="Y5" s="375"/>
      <c r="Z5" s="373"/>
      <c r="AA5" s="373"/>
      <c r="AB5" s="373"/>
    </row>
    <row r="6" spans="1:34" ht="14.4" x14ac:dyDescent="0.3">
      <c r="A6" s="124" t="s">
        <v>12</v>
      </c>
      <c r="B6" s="124"/>
      <c r="C6" s="124"/>
      <c r="D6" s="124"/>
      <c r="E6" s="124"/>
      <c r="F6" s="124"/>
      <c r="G6" s="124"/>
      <c r="H6" s="124"/>
      <c r="I6" s="124"/>
      <c r="J6" s="378"/>
      <c r="K6" s="371"/>
      <c r="S6" s="376"/>
      <c r="T6" s="376"/>
      <c r="U6" s="376"/>
      <c r="V6" s="376"/>
      <c r="W6" s="374"/>
      <c r="X6" s="375"/>
      <c r="Y6" s="375"/>
      <c r="Z6" s="373"/>
      <c r="AA6" s="373"/>
      <c r="AB6" s="373"/>
    </row>
    <row r="7" spans="1:34" ht="14.4" x14ac:dyDescent="0.3">
      <c r="A7" s="124"/>
      <c r="B7" s="124"/>
      <c r="C7" s="124"/>
      <c r="D7" s="124"/>
      <c r="E7" s="124"/>
      <c r="F7" s="124"/>
      <c r="G7" s="124"/>
      <c r="H7" s="124"/>
      <c r="I7" s="124"/>
      <c r="J7" s="378"/>
      <c r="K7" s="371"/>
      <c r="S7" s="376"/>
      <c r="T7" s="376"/>
      <c r="U7" s="376"/>
      <c r="V7" s="376"/>
      <c r="W7" s="374"/>
      <c r="X7" s="375"/>
      <c r="Y7" s="375"/>
      <c r="Z7" s="373"/>
      <c r="AA7" s="373"/>
      <c r="AB7" s="373"/>
    </row>
    <row r="8" spans="1:34" ht="14.4" x14ac:dyDescent="0.3">
      <c r="A8" s="124"/>
      <c r="B8" s="330"/>
      <c r="C8" s="124"/>
      <c r="D8" s="124"/>
      <c r="E8" s="124"/>
      <c r="F8" s="124"/>
      <c r="G8" s="124"/>
      <c r="H8" s="124"/>
      <c r="I8" s="124"/>
      <c r="J8" s="378"/>
      <c r="K8" s="371"/>
      <c r="S8" s="376"/>
      <c r="T8" s="376"/>
      <c r="U8" s="376"/>
      <c r="V8" s="376"/>
      <c r="W8" s="374"/>
      <c r="X8" s="375"/>
      <c r="Y8" s="373"/>
      <c r="Z8" s="373"/>
      <c r="AA8" s="373"/>
      <c r="AB8" s="373"/>
      <c r="AC8" s="373"/>
      <c r="AD8" s="373"/>
      <c r="AE8" s="373"/>
      <c r="AF8" s="373"/>
      <c r="AG8" s="373"/>
      <c r="AH8" s="373"/>
    </row>
    <row r="9" spans="1:34" x14ac:dyDescent="0.25">
      <c r="G9" s="330"/>
      <c r="S9" s="376"/>
      <c r="T9" s="376"/>
      <c r="U9" s="376"/>
      <c r="V9" s="376"/>
      <c r="W9" s="379"/>
      <c r="X9" s="375"/>
      <c r="Y9" s="373"/>
      <c r="Z9" s="373"/>
      <c r="AA9" s="373"/>
      <c r="AB9" s="373"/>
      <c r="AC9" s="373"/>
      <c r="AD9" s="373"/>
      <c r="AE9" s="373"/>
      <c r="AF9" s="373"/>
      <c r="AG9" s="373"/>
      <c r="AH9" s="373"/>
    </row>
    <row r="10" spans="1:34" x14ac:dyDescent="0.25">
      <c r="I10" s="380"/>
      <c r="J10" s="380"/>
      <c r="K10" s="381"/>
      <c r="L10" s="381"/>
      <c r="M10" s="381"/>
      <c r="N10" s="381"/>
      <c r="O10" s="381"/>
      <c r="P10" s="381"/>
      <c r="Q10" s="381"/>
      <c r="R10" s="381"/>
      <c r="S10" s="382"/>
      <c r="T10" s="382"/>
      <c r="U10" s="382"/>
      <c r="V10" s="382"/>
      <c r="W10" s="382"/>
      <c r="X10" s="375"/>
      <c r="Y10" s="373"/>
      <c r="Z10" s="373"/>
      <c r="AA10" s="373"/>
      <c r="AB10" s="373"/>
      <c r="AC10" s="373"/>
      <c r="AD10" s="373"/>
      <c r="AE10" s="373"/>
      <c r="AF10" s="373"/>
      <c r="AG10" s="373"/>
      <c r="AH10" s="373"/>
    </row>
    <row r="11" spans="1:34" x14ac:dyDescent="0.25">
      <c r="I11" s="380"/>
      <c r="J11" s="380"/>
      <c r="K11" s="184"/>
      <c r="L11" s="184"/>
      <c r="M11" s="332" t="s">
        <v>26</v>
      </c>
      <c r="N11" s="332"/>
      <c r="O11" s="332"/>
      <c r="P11" s="332" t="s">
        <v>29</v>
      </c>
      <c r="Q11" s="332"/>
      <c r="R11" s="332" t="s">
        <v>31</v>
      </c>
      <c r="S11" s="332"/>
      <c r="T11" s="332" t="s">
        <v>33</v>
      </c>
      <c r="U11" s="332"/>
      <c r="V11" s="332" t="s">
        <v>35</v>
      </c>
      <c r="W11" s="332"/>
      <c r="X11" s="332" t="s">
        <v>37</v>
      </c>
      <c r="Y11" s="332"/>
      <c r="Z11" s="332" t="s">
        <v>39</v>
      </c>
      <c r="AA11" s="332"/>
      <c r="AB11" s="332" t="s">
        <v>448</v>
      </c>
      <c r="AC11" s="373"/>
      <c r="AD11" s="373"/>
    </row>
    <row r="12" spans="1:34" x14ac:dyDescent="0.25">
      <c r="I12" s="380"/>
      <c r="J12" s="380"/>
      <c r="K12" s="184"/>
      <c r="L12" s="184"/>
      <c r="M12" s="332" t="s">
        <v>450</v>
      </c>
      <c r="N12" s="332"/>
      <c r="O12" s="332"/>
      <c r="P12" s="332" t="s">
        <v>99</v>
      </c>
      <c r="Q12" s="332"/>
      <c r="R12" s="332" t="s">
        <v>46</v>
      </c>
      <c r="S12" s="332"/>
      <c r="T12" s="332" t="s">
        <v>100</v>
      </c>
      <c r="U12" s="332"/>
      <c r="V12" s="332" t="s">
        <v>50</v>
      </c>
      <c r="W12" s="332"/>
      <c r="X12" s="332" t="s">
        <v>101</v>
      </c>
      <c r="Y12" s="332"/>
      <c r="Z12" s="332" t="s">
        <v>54</v>
      </c>
      <c r="AA12" s="332"/>
      <c r="AB12" s="332" t="s">
        <v>449</v>
      </c>
      <c r="AC12" s="373"/>
      <c r="AD12" s="551"/>
    </row>
    <row r="13" spans="1:34" x14ac:dyDescent="0.25">
      <c r="I13" s="380" t="s">
        <v>364</v>
      </c>
      <c r="J13" s="380" t="s">
        <v>365</v>
      </c>
      <c r="K13" s="383"/>
      <c r="L13" s="383"/>
      <c r="M13" s="559">
        <v>3.66</v>
      </c>
      <c r="N13" s="559">
        <v>3.5</v>
      </c>
      <c r="O13" s="559">
        <v>3.24</v>
      </c>
      <c r="P13" s="559">
        <v>1.49</v>
      </c>
      <c r="Q13" s="559">
        <v>1.88</v>
      </c>
      <c r="R13" s="559">
        <v>0.42</v>
      </c>
      <c r="S13" s="559">
        <v>1.33</v>
      </c>
      <c r="T13" s="559">
        <v>1.2</v>
      </c>
      <c r="U13" s="559">
        <v>1.1200000000000001</v>
      </c>
      <c r="V13" s="559">
        <v>0.82</v>
      </c>
      <c r="W13" s="559">
        <v>0.89</v>
      </c>
      <c r="X13" s="559">
        <v>0.91820437739000071</v>
      </c>
      <c r="Y13" s="559">
        <v>0.34180565827999976</v>
      </c>
      <c r="Z13" s="559">
        <v>0.14449511807000068</v>
      </c>
      <c r="AA13" s="560">
        <v>0.38434777847000007</v>
      </c>
      <c r="AB13" s="560">
        <v>0.19437162428999999</v>
      </c>
      <c r="AC13" s="373"/>
      <c r="AD13" s="551"/>
      <c r="AE13" s="373"/>
    </row>
    <row r="14" spans="1:34" x14ac:dyDescent="0.25">
      <c r="I14" s="380" t="s">
        <v>366</v>
      </c>
      <c r="J14" s="380" t="s">
        <v>367</v>
      </c>
      <c r="K14" s="383"/>
      <c r="L14" s="383"/>
      <c r="M14" s="559">
        <v>0.79</v>
      </c>
      <c r="N14" s="559">
        <v>1.04</v>
      </c>
      <c r="O14" s="559">
        <v>0.69</v>
      </c>
      <c r="P14" s="559">
        <v>0.78</v>
      </c>
      <c r="Q14" s="559">
        <v>0.88</v>
      </c>
      <c r="R14" s="559">
        <v>1.04</v>
      </c>
      <c r="S14" s="559">
        <v>0.84</v>
      </c>
      <c r="T14" s="559">
        <v>0.88</v>
      </c>
      <c r="U14" s="559">
        <v>1.18</v>
      </c>
      <c r="V14" s="559">
        <v>1.58</v>
      </c>
      <c r="W14" s="559">
        <v>1.18</v>
      </c>
      <c r="X14" s="559">
        <v>1.013255814739999</v>
      </c>
      <c r="Y14" s="559">
        <v>0.96899295018999987</v>
      </c>
      <c r="Z14" s="559">
        <v>0.77835497166999978</v>
      </c>
      <c r="AA14" s="560">
        <v>0.80773036066000015</v>
      </c>
      <c r="AB14" s="559">
        <v>0.54851527930000021</v>
      </c>
      <c r="AC14" s="373"/>
      <c r="AD14" s="551"/>
      <c r="AE14" s="373"/>
    </row>
    <row r="15" spans="1:34" x14ac:dyDescent="0.25">
      <c r="I15" s="380"/>
      <c r="J15" s="380"/>
      <c r="K15" s="385"/>
      <c r="L15" s="385"/>
      <c r="M15" s="561"/>
      <c r="N15" s="561"/>
      <c r="O15" s="561"/>
      <c r="P15" s="561"/>
      <c r="Q15" s="561"/>
      <c r="R15" s="561"/>
      <c r="S15" s="561"/>
      <c r="T15" s="561"/>
      <c r="U15" s="561"/>
      <c r="V15" s="561"/>
      <c r="W15" s="561"/>
      <c r="X15" s="562"/>
      <c r="Y15" s="562"/>
      <c r="Z15" s="387"/>
      <c r="AA15" s="387"/>
      <c r="AB15" s="387"/>
      <c r="AC15" s="373"/>
      <c r="AD15" s="373"/>
      <c r="AE15" s="373"/>
    </row>
    <row r="16" spans="1:34" x14ac:dyDescent="0.25">
      <c r="I16" s="380" t="s">
        <v>368</v>
      </c>
      <c r="J16" s="380" t="s">
        <v>369</v>
      </c>
      <c r="K16" s="385"/>
      <c r="L16" s="385"/>
      <c r="M16" s="561">
        <v>0.1221</v>
      </c>
      <c r="N16" s="561">
        <v>0.12379999999999999</v>
      </c>
      <c r="O16" s="561">
        <v>0.1166</v>
      </c>
      <c r="P16" s="561">
        <v>0.19769999999999999</v>
      </c>
      <c r="Q16" s="561">
        <v>0.22969999999999999</v>
      </c>
      <c r="R16" s="561">
        <v>0.2762</v>
      </c>
      <c r="S16" s="561">
        <v>0.3412</v>
      </c>
      <c r="T16" s="561">
        <v>0.39179999999999998</v>
      </c>
      <c r="U16" s="561">
        <v>0.4325</v>
      </c>
      <c r="V16" s="561">
        <v>0.44140000000000001</v>
      </c>
      <c r="W16" s="561">
        <v>0.49719999999999998</v>
      </c>
      <c r="X16" s="561">
        <v>0.42682780638800771</v>
      </c>
      <c r="Y16" s="561">
        <v>0.38986332736269314</v>
      </c>
      <c r="Z16" s="561">
        <v>0.40118481551526119</v>
      </c>
      <c r="AA16" s="561">
        <v>0.36560937973723895</v>
      </c>
      <c r="AB16" s="561">
        <v>0.37486902967542873</v>
      </c>
      <c r="AC16" s="373"/>
      <c r="AD16" s="373"/>
      <c r="AE16" s="373"/>
      <c r="AF16" s="373"/>
      <c r="AG16" s="373"/>
      <c r="AH16" s="373"/>
    </row>
    <row r="17" spans="2:34" x14ac:dyDescent="0.25">
      <c r="K17" s="388"/>
      <c r="L17" s="388"/>
      <c r="M17" s="388"/>
      <c r="N17" s="388"/>
      <c r="O17" s="388"/>
      <c r="P17" s="388"/>
      <c r="Q17" s="388"/>
      <c r="R17" s="388"/>
      <c r="S17" s="388"/>
      <c r="T17" s="389"/>
      <c r="U17" s="389"/>
      <c r="V17" s="372"/>
      <c r="W17" s="390"/>
      <c r="X17" s="391"/>
      <c r="Z17" s="373"/>
      <c r="AA17" s="373"/>
      <c r="AB17" s="373"/>
      <c r="AC17" s="373"/>
      <c r="AD17" s="373"/>
      <c r="AE17" s="373"/>
      <c r="AF17" s="373"/>
      <c r="AG17" s="373"/>
      <c r="AH17" s="373"/>
    </row>
    <row r="18" spans="2:34" x14ac:dyDescent="0.25">
      <c r="F18" s="330"/>
      <c r="G18" s="330"/>
      <c r="H18" s="330"/>
      <c r="K18" s="392"/>
      <c r="L18" s="392"/>
      <c r="M18" s="393"/>
      <c r="N18" s="393"/>
      <c r="O18" s="393"/>
      <c r="P18" s="393"/>
      <c r="Q18" s="393"/>
      <c r="R18" s="393"/>
      <c r="S18" s="393"/>
      <c r="T18" s="393"/>
      <c r="U18" s="538"/>
      <c r="V18" s="538"/>
      <c r="W18" s="538"/>
      <c r="X18" s="386"/>
      <c r="Y18" s="538"/>
      <c r="Z18" s="386"/>
      <c r="AA18" s="386"/>
      <c r="AB18" s="386"/>
      <c r="AC18" s="386"/>
      <c r="AD18" s="373"/>
      <c r="AE18" s="373"/>
      <c r="AF18" s="373"/>
      <c r="AG18" s="373"/>
      <c r="AH18" s="550"/>
    </row>
    <row r="19" spans="2:34" x14ac:dyDescent="0.25">
      <c r="F19" s="330"/>
      <c r="G19" s="330"/>
      <c r="H19" s="330"/>
      <c r="I19" s="330"/>
      <c r="J19" s="330"/>
      <c r="K19" s="392"/>
      <c r="L19" s="392"/>
      <c r="M19" s="384"/>
      <c r="N19" s="384"/>
      <c r="O19" s="384"/>
      <c r="P19" s="384"/>
      <c r="Q19" s="384"/>
      <c r="R19" s="384"/>
      <c r="S19" s="384"/>
      <c r="T19" s="384"/>
      <c r="U19" s="539"/>
      <c r="V19" s="539"/>
      <c r="W19" s="539"/>
      <c r="X19" s="386"/>
      <c r="Y19" s="419"/>
      <c r="Z19" s="415"/>
      <c r="AA19" s="415"/>
      <c r="AB19" s="415"/>
      <c r="AC19" s="415"/>
      <c r="AD19" s="396"/>
      <c r="AE19" s="373"/>
      <c r="AF19" s="373"/>
      <c r="AG19" s="373"/>
      <c r="AH19" s="373"/>
    </row>
    <row r="20" spans="2:34" x14ac:dyDescent="0.25">
      <c r="F20" s="330"/>
      <c r="G20" s="330"/>
      <c r="H20" s="330"/>
      <c r="I20" s="330"/>
      <c r="J20" s="330"/>
      <c r="K20" s="392"/>
      <c r="L20" s="388"/>
      <c r="M20" s="388"/>
      <c r="N20" s="388"/>
      <c r="O20" s="388"/>
      <c r="P20" s="388"/>
      <c r="Q20" s="388"/>
      <c r="R20" s="388"/>
      <c r="S20" s="388"/>
      <c r="T20" s="388"/>
      <c r="U20" s="540"/>
      <c r="V20" s="540"/>
      <c r="W20" s="540"/>
      <c r="X20" s="540"/>
      <c r="Y20" s="415"/>
      <c r="Z20" s="415"/>
      <c r="AA20" s="415"/>
      <c r="AB20" s="415"/>
      <c r="AC20" s="415"/>
      <c r="AD20" s="396"/>
      <c r="AE20" s="373"/>
      <c r="AF20" s="373"/>
      <c r="AG20" s="373"/>
      <c r="AH20" s="373"/>
    </row>
    <row r="21" spans="2:34" x14ac:dyDescent="0.25">
      <c r="F21" s="330"/>
      <c r="G21" s="330"/>
      <c r="H21" s="330"/>
      <c r="I21" s="380"/>
      <c r="J21" s="380"/>
      <c r="K21" s="389"/>
      <c r="L21" s="389"/>
      <c r="M21" s="389"/>
      <c r="N21" s="389"/>
      <c r="O21" s="389"/>
      <c r="P21" s="389"/>
      <c r="Q21" s="389"/>
      <c r="R21" s="389"/>
      <c r="S21" s="389"/>
      <c r="T21" s="389"/>
      <c r="U21" s="541"/>
      <c r="V21" s="541"/>
      <c r="W21" s="541"/>
      <c r="X21" s="540"/>
      <c r="Y21" s="555"/>
      <c r="Z21" s="555"/>
      <c r="AA21" s="555"/>
      <c r="AB21" s="555"/>
      <c r="AC21" s="555"/>
      <c r="AD21" s="555"/>
      <c r="AE21" s="542"/>
      <c r="AF21" s="542"/>
      <c r="AG21" s="542"/>
      <c r="AH21" s="373"/>
    </row>
    <row r="22" spans="2:34" x14ac:dyDescent="0.25">
      <c r="F22" s="330"/>
      <c r="G22" s="330"/>
      <c r="H22" s="330"/>
      <c r="I22" s="330"/>
      <c r="J22" s="330"/>
      <c r="K22" s="389"/>
      <c r="L22" s="389"/>
      <c r="M22" s="389"/>
      <c r="N22" s="389"/>
      <c r="O22" s="389"/>
      <c r="P22" s="389"/>
      <c r="Q22" s="389"/>
      <c r="R22" s="389"/>
      <c r="S22" s="389"/>
      <c r="T22" s="389"/>
      <c r="U22" s="541"/>
      <c r="V22" s="541"/>
      <c r="W22" s="541"/>
      <c r="X22" s="543"/>
      <c r="Y22" s="542"/>
      <c r="Z22" s="542"/>
      <c r="AA22" s="537"/>
      <c r="AB22" s="537"/>
      <c r="AC22" s="537"/>
      <c r="AD22" s="542"/>
      <c r="AE22" s="542"/>
      <c r="AF22" s="542"/>
      <c r="AG22" s="542"/>
      <c r="AH22" s="373"/>
    </row>
    <row r="23" spans="2:34" x14ac:dyDescent="0.25">
      <c r="F23" s="330"/>
      <c r="G23" s="330"/>
      <c r="H23" s="330"/>
      <c r="I23" s="330"/>
      <c r="J23" s="330"/>
      <c r="K23" s="388"/>
      <c r="L23" s="388"/>
      <c r="M23" s="388"/>
      <c r="N23" s="388"/>
      <c r="O23" s="388"/>
      <c r="P23" s="388"/>
      <c r="Q23" s="388"/>
      <c r="R23" s="388"/>
      <c r="S23" s="388"/>
      <c r="U23" s="540"/>
      <c r="V23" s="544"/>
      <c r="W23" s="539"/>
      <c r="X23" s="539"/>
      <c r="Y23" s="386"/>
      <c r="Z23" s="386"/>
      <c r="AA23" s="386"/>
      <c r="AB23" s="386"/>
      <c r="AC23" s="545"/>
      <c r="AD23" s="373"/>
      <c r="AE23" s="373"/>
      <c r="AF23" s="373"/>
      <c r="AG23" s="373"/>
      <c r="AH23" s="373"/>
    </row>
    <row r="24" spans="2:34" x14ac:dyDescent="0.25">
      <c r="F24" s="330"/>
      <c r="G24" s="330"/>
      <c r="H24" s="330"/>
      <c r="I24" s="330"/>
      <c r="J24" s="330"/>
      <c r="K24" s="388"/>
      <c r="L24" s="388"/>
      <c r="M24" s="388"/>
      <c r="N24" s="388"/>
      <c r="O24" s="388"/>
      <c r="P24" s="388"/>
      <c r="Q24" s="388"/>
      <c r="R24" s="388"/>
      <c r="S24" s="388"/>
      <c r="U24" s="540"/>
      <c r="V24" s="544"/>
      <c r="W24" s="539"/>
      <c r="X24" s="539"/>
      <c r="Y24" s="386"/>
      <c r="Z24" s="386"/>
      <c r="AA24" s="386"/>
      <c r="AB24" s="386"/>
      <c r="AC24" s="545"/>
      <c r="AD24" s="373"/>
      <c r="AE24" s="373"/>
      <c r="AF24" s="373"/>
      <c r="AG24" s="373"/>
      <c r="AH24" s="373"/>
    </row>
    <row r="25" spans="2:34" x14ac:dyDescent="0.25">
      <c r="F25" s="330"/>
      <c r="G25" s="330"/>
      <c r="H25" s="330"/>
      <c r="I25" s="330"/>
      <c r="J25" s="330"/>
      <c r="K25" s="388"/>
      <c r="L25" s="388"/>
      <c r="M25" s="388"/>
      <c r="N25" s="388"/>
      <c r="O25" s="388"/>
      <c r="P25" s="388"/>
      <c r="Q25" s="388"/>
      <c r="R25" s="388"/>
      <c r="S25" s="388"/>
      <c r="T25" s="388"/>
      <c r="U25" s="540"/>
      <c r="V25" s="544"/>
      <c r="W25" s="386"/>
      <c r="X25" s="386"/>
      <c r="Y25" s="386"/>
      <c r="Z25" s="386"/>
      <c r="AA25" s="386"/>
      <c r="AB25" s="386"/>
      <c r="AC25" s="545"/>
      <c r="AD25" s="373"/>
      <c r="AE25" s="373"/>
      <c r="AF25" s="373"/>
      <c r="AG25" s="373"/>
      <c r="AH25" s="373"/>
    </row>
    <row r="26" spans="2:34" x14ac:dyDescent="0.25">
      <c r="F26" s="330"/>
      <c r="G26" s="330"/>
      <c r="H26" s="330"/>
      <c r="I26" s="330"/>
      <c r="J26" s="330"/>
      <c r="K26" s="388"/>
      <c r="L26" s="388"/>
      <c r="M26" s="388"/>
      <c r="N26" s="388"/>
      <c r="O26" s="388"/>
      <c r="P26" s="388"/>
      <c r="Q26" s="388"/>
      <c r="R26" s="388"/>
      <c r="S26" s="388"/>
      <c r="T26" s="388"/>
      <c r="U26" s="540"/>
      <c r="V26" s="544"/>
      <c r="W26" s="386"/>
      <c r="X26" s="386"/>
      <c r="Y26" s="386"/>
      <c r="Z26" s="386"/>
      <c r="AA26" s="386"/>
      <c r="AB26" s="386"/>
      <c r="AC26" s="545"/>
      <c r="AD26" s="373"/>
      <c r="AE26" s="373"/>
      <c r="AF26" s="373"/>
      <c r="AG26" s="373"/>
      <c r="AH26" s="373"/>
    </row>
    <row r="27" spans="2:34" x14ac:dyDescent="0.25">
      <c r="F27" s="330"/>
      <c r="G27" s="330"/>
      <c r="H27" s="330"/>
      <c r="I27" s="330"/>
      <c r="J27" s="330"/>
      <c r="K27" s="388"/>
      <c r="L27" s="388"/>
      <c r="M27" s="388"/>
      <c r="N27" s="388"/>
      <c r="O27" s="388"/>
      <c r="P27" s="388"/>
      <c r="Q27" s="388"/>
      <c r="R27" s="388"/>
      <c r="S27" s="388"/>
      <c r="T27" s="388"/>
      <c r="U27" s="540"/>
      <c r="V27" s="544"/>
      <c r="W27" s="386"/>
      <c r="X27" s="386"/>
      <c r="Y27" s="386"/>
      <c r="Z27" s="386"/>
      <c r="AA27" s="386"/>
      <c r="AB27" s="386"/>
      <c r="AC27" s="545"/>
      <c r="AD27" s="373"/>
      <c r="AE27" s="373"/>
      <c r="AF27" s="373"/>
      <c r="AG27" s="373"/>
      <c r="AH27" s="373"/>
    </row>
    <row r="28" spans="2:34" x14ac:dyDescent="0.25">
      <c r="B28" s="330"/>
      <c r="C28" s="330"/>
      <c r="D28" s="330"/>
      <c r="F28" s="330"/>
      <c r="G28" s="330"/>
      <c r="H28" s="330"/>
      <c r="I28" s="330"/>
      <c r="J28" s="330"/>
      <c r="K28" s="388"/>
      <c r="L28" s="388"/>
      <c r="M28" s="388"/>
      <c r="N28" s="388"/>
      <c r="O28" s="388"/>
      <c r="P28" s="388"/>
      <c r="Q28" s="388"/>
      <c r="R28" s="388"/>
      <c r="S28" s="388"/>
      <c r="T28" s="388"/>
      <c r="U28" s="540"/>
      <c r="V28" s="544"/>
      <c r="W28" s="386"/>
      <c r="X28" s="386"/>
      <c r="Y28" s="386"/>
      <c r="Z28" s="386"/>
      <c r="AA28" s="386"/>
      <c r="AB28" s="386"/>
      <c r="AC28" s="545"/>
      <c r="AD28" s="373"/>
      <c r="AE28" s="373"/>
      <c r="AF28" s="373"/>
      <c r="AG28" s="373"/>
      <c r="AH28" s="373"/>
    </row>
    <row r="29" spans="2:34" x14ac:dyDescent="0.25">
      <c r="B29" s="330"/>
      <c r="C29" s="330"/>
      <c r="D29" s="330"/>
      <c r="F29" s="330"/>
      <c r="G29" s="330"/>
      <c r="H29" s="330"/>
      <c r="I29" s="330"/>
      <c r="J29" s="330"/>
      <c r="K29" s="388"/>
      <c r="L29" s="388"/>
      <c r="M29" s="388"/>
      <c r="N29" s="388"/>
      <c r="O29" s="388"/>
      <c r="P29" s="388"/>
      <c r="Q29" s="388"/>
      <c r="R29" s="388"/>
      <c r="S29" s="388"/>
      <c r="T29" s="388"/>
      <c r="U29" s="388"/>
    </row>
    <row r="30" spans="2:34" x14ac:dyDescent="0.25">
      <c r="F30" s="330"/>
      <c r="G30" s="330"/>
      <c r="H30" s="330"/>
      <c r="I30" s="330"/>
      <c r="J30" s="330"/>
      <c r="K30" s="388"/>
      <c r="L30" s="388"/>
      <c r="M30" s="388"/>
      <c r="N30" s="388"/>
      <c r="O30" s="388"/>
      <c r="P30" s="388"/>
      <c r="Q30" s="388"/>
      <c r="R30" s="388"/>
      <c r="S30" s="388"/>
      <c r="T30" s="388"/>
      <c r="U30" s="388"/>
    </row>
    <row r="31" spans="2:34" x14ac:dyDescent="0.25">
      <c r="F31" s="330"/>
      <c r="G31" s="330"/>
      <c r="H31" s="330"/>
      <c r="I31" s="330"/>
      <c r="J31" s="330"/>
      <c r="K31" s="388"/>
      <c r="L31" s="388"/>
      <c r="M31" s="388"/>
      <c r="N31" s="388"/>
      <c r="O31" s="388"/>
      <c r="P31" s="388"/>
      <c r="Q31" s="388"/>
      <c r="R31" s="388"/>
      <c r="S31" s="388"/>
      <c r="T31" s="388"/>
      <c r="U31" s="388"/>
    </row>
    <row r="32" spans="2:34" x14ac:dyDescent="0.25">
      <c r="F32" s="330"/>
      <c r="G32" s="330"/>
      <c r="H32" s="330"/>
      <c r="I32" s="330"/>
      <c r="J32" s="330"/>
      <c r="K32" s="388"/>
      <c r="L32" s="388"/>
      <c r="M32" s="388"/>
      <c r="N32" s="388"/>
      <c r="O32" s="388"/>
      <c r="P32" s="388"/>
      <c r="Q32" s="388"/>
      <c r="R32" s="388"/>
      <c r="S32" s="388"/>
      <c r="T32" s="388"/>
      <c r="U32" s="388"/>
    </row>
    <row r="33" spans="6:21" x14ac:dyDescent="0.25">
      <c r="F33" s="330"/>
      <c r="G33" s="330"/>
      <c r="H33" s="330"/>
      <c r="I33" s="330"/>
      <c r="J33" s="330"/>
      <c r="K33" s="388"/>
      <c r="L33" s="388"/>
      <c r="M33" s="388"/>
      <c r="N33" s="388"/>
      <c r="O33" s="388"/>
      <c r="P33" s="388"/>
      <c r="Q33" s="388"/>
      <c r="R33" s="388"/>
      <c r="S33" s="388"/>
      <c r="T33" s="388"/>
      <c r="U33" s="388"/>
    </row>
    <row r="34" spans="6:21" x14ac:dyDescent="0.25">
      <c r="F34" s="330"/>
      <c r="G34" s="330"/>
      <c r="H34" s="330"/>
      <c r="I34" s="330"/>
      <c r="J34" s="330"/>
      <c r="K34" s="388"/>
      <c r="L34" s="388"/>
      <c r="M34" s="388"/>
      <c r="N34" s="388"/>
      <c r="O34" s="388"/>
      <c r="P34" s="388"/>
      <c r="Q34" s="388"/>
      <c r="R34" s="388"/>
      <c r="S34" s="388"/>
      <c r="T34" s="388"/>
      <c r="U34" s="388"/>
    </row>
    <row r="35" spans="6:21" x14ac:dyDescent="0.25">
      <c r="F35" s="330"/>
      <c r="G35" s="330"/>
      <c r="H35" s="330"/>
      <c r="I35" s="330"/>
      <c r="J35" s="330"/>
    </row>
  </sheetData>
  <mergeCells count="1">
    <mergeCell ref="I1:L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zoomScale="120" zoomScaleNormal="120" workbookViewId="0"/>
  </sheetViews>
  <sheetFormatPr defaultColWidth="8.88671875" defaultRowHeight="14.4" x14ac:dyDescent="0.3"/>
  <cols>
    <col min="1" max="5" width="8.88671875" style="264"/>
    <col min="6" max="6" width="11.5546875" style="264" bestFit="1" customWidth="1"/>
    <col min="7" max="7" width="11.5546875" style="264" customWidth="1"/>
    <col min="8" max="8" width="13.44140625" style="264" bestFit="1" customWidth="1"/>
    <col min="9" max="9" width="18.44140625" style="264" customWidth="1"/>
    <col min="10" max="10" width="10.109375" style="264" customWidth="1"/>
    <col min="11" max="11" width="10" style="264" customWidth="1"/>
    <col min="12" max="12" width="10.88671875" style="346" customWidth="1"/>
    <col min="13" max="13" width="15.6640625" style="264" bestFit="1" customWidth="1"/>
    <col min="14" max="14" width="10.44140625" style="264" bestFit="1" customWidth="1"/>
    <col min="15" max="15" width="12" style="264" customWidth="1"/>
    <col min="16" max="16" width="6.109375" style="264" bestFit="1" customWidth="1"/>
    <col min="17" max="18" width="9" style="264" bestFit="1" customWidth="1"/>
    <col min="19" max="20" width="9.44140625" style="264" bestFit="1" customWidth="1"/>
    <col min="21" max="23" width="8.88671875" style="264"/>
    <col min="24" max="25" width="9.44140625" style="264" bestFit="1" customWidth="1"/>
    <col min="26" max="16384" width="8.88671875" style="264"/>
  </cols>
  <sheetData>
    <row r="1" spans="1:25" x14ac:dyDescent="0.3">
      <c r="A1" s="6" t="s">
        <v>4</v>
      </c>
      <c r="B1" s="6" t="s">
        <v>455</v>
      </c>
      <c r="J1" s="302" t="s">
        <v>5</v>
      </c>
    </row>
    <row r="2" spans="1:25" x14ac:dyDescent="0.3">
      <c r="A2" s="6" t="s">
        <v>6</v>
      </c>
      <c r="B2" s="6" t="s">
        <v>456</v>
      </c>
    </row>
    <row r="3" spans="1:25" x14ac:dyDescent="0.3">
      <c r="A3" s="122" t="s">
        <v>7</v>
      </c>
      <c r="B3" s="122" t="s">
        <v>8</v>
      </c>
    </row>
    <row r="4" spans="1:25" x14ac:dyDescent="0.3">
      <c r="A4" s="122" t="s">
        <v>9</v>
      </c>
      <c r="B4" s="122" t="s">
        <v>10</v>
      </c>
    </row>
    <row r="5" spans="1:25" x14ac:dyDescent="0.3">
      <c r="A5" s="124" t="s">
        <v>11</v>
      </c>
      <c r="B5" s="347" t="s">
        <v>347</v>
      </c>
      <c r="H5" s="348"/>
    </row>
    <row r="6" spans="1:25" x14ac:dyDescent="0.3">
      <c r="A6" s="124" t="s">
        <v>12</v>
      </c>
      <c r="B6" s="347" t="s">
        <v>348</v>
      </c>
      <c r="H6" s="348"/>
    </row>
    <row r="7" spans="1:25" ht="15" customHeight="1" x14ac:dyDescent="0.3">
      <c r="B7" s="347"/>
      <c r="G7" s="349"/>
      <c r="H7" s="350"/>
      <c r="J7" s="351"/>
    </row>
    <row r="8" spans="1:25" x14ac:dyDescent="0.3">
      <c r="G8" s="349"/>
      <c r="J8" s="340" t="s">
        <v>349</v>
      </c>
      <c r="K8" s="340" t="s">
        <v>350</v>
      </c>
    </row>
    <row r="9" spans="1:25" x14ac:dyDescent="0.3">
      <c r="G9" s="349"/>
      <c r="I9" s="221"/>
      <c r="J9" s="340" t="s">
        <v>351</v>
      </c>
      <c r="K9" s="340" t="s">
        <v>352</v>
      </c>
      <c r="L9" s="352"/>
    </row>
    <row r="10" spans="1:25" x14ac:dyDescent="0.3">
      <c r="G10" s="349"/>
      <c r="H10" s="353" t="s">
        <v>287</v>
      </c>
      <c r="I10" s="354" t="s">
        <v>288</v>
      </c>
      <c r="J10" s="355">
        <v>8.3900032209600059</v>
      </c>
      <c r="K10" s="355">
        <v>3.9133613850400004</v>
      </c>
      <c r="L10" s="356">
        <v>0.46643145204802716</v>
      </c>
      <c r="M10" s="357"/>
      <c r="N10" s="358"/>
      <c r="O10" s="359"/>
      <c r="P10" s="359"/>
      <c r="Q10" s="359"/>
      <c r="R10" s="361"/>
      <c r="S10" s="359"/>
      <c r="T10" s="359"/>
      <c r="U10" s="360"/>
      <c r="W10" s="361"/>
      <c r="X10" s="362"/>
      <c r="Y10" s="362"/>
    </row>
    <row r="11" spans="1:25" x14ac:dyDescent="0.3">
      <c r="G11" s="349"/>
      <c r="H11" s="353" t="s">
        <v>353</v>
      </c>
      <c r="I11" s="354" t="s">
        <v>300</v>
      </c>
      <c r="J11" s="363">
        <v>6.7751430188600006</v>
      </c>
      <c r="K11" s="363">
        <v>2.7665949930700005</v>
      </c>
      <c r="L11" s="356">
        <v>0.40834488443544525</v>
      </c>
      <c r="M11" s="357"/>
      <c r="N11" s="358"/>
      <c r="O11" s="359"/>
      <c r="P11" s="359"/>
      <c r="Q11" s="359"/>
      <c r="R11" s="361"/>
      <c r="S11" s="359"/>
      <c r="T11" s="359"/>
      <c r="U11" s="360"/>
      <c r="W11" s="361"/>
      <c r="X11" s="362"/>
      <c r="Y11" s="362"/>
    </row>
    <row r="12" spans="1:25" x14ac:dyDescent="0.3">
      <c r="G12" s="349"/>
      <c r="H12" s="353" t="s">
        <v>289</v>
      </c>
      <c r="I12" s="354" t="s">
        <v>290</v>
      </c>
      <c r="J12" s="363">
        <v>6.6039339472300007</v>
      </c>
      <c r="K12" s="363">
        <v>2.9522871591599995</v>
      </c>
      <c r="L12" s="356">
        <v>0.44704977105325638</v>
      </c>
      <c r="M12" s="364"/>
      <c r="N12" s="364"/>
      <c r="O12" s="359"/>
      <c r="P12" s="359"/>
      <c r="Q12" s="359"/>
      <c r="R12" s="361"/>
      <c r="S12" s="359"/>
      <c r="T12" s="359"/>
      <c r="U12" s="360"/>
      <c r="W12" s="361"/>
      <c r="X12" s="362"/>
      <c r="Y12" s="362"/>
    </row>
    <row r="13" spans="1:25" x14ac:dyDescent="0.3">
      <c r="F13" s="365"/>
      <c r="G13" s="349"/>
      <c r="H13" s="353" t="s">
        <v>354</v>
      </c>
      <c r="I13" s="353" t="s">
        <v>355</v>
      </c>
      <c r="J13" s="363">
        <v>4.8014466050499998</v>
      </c>
      <c r="K13" s="363">
        <v>0.83136328653000002</v>
      </c>
      <c r="L13" s="356">
        <v>0.17314850188182873</v>
      </c>
      <c r="M13" s="358"/>
      <c r="N13" s="479"/>
      <c r="O13" s="359"/>
      <c r="P13" s="359"/>
      <c r="Q13" s="359"/>
      <c r="R13" s="361"/>
      <c r="S13" s="359"/>
      <c r="T13" s="359"/>
      <c r="U13" s="360"/>
      <c r="W13" s="361"/>
      <c r="X13" s="362"/>
      <c r="Y13" s="362"/>
    </row>
    <row r="14" spans="1:25" x14ac:dyDescent="0.3">
      <c r="G14" s="349"/>
      <c r="H14" s="353" t="s">
        <v>356</v>
      </c>
      <c r="I14" s="354" t="s">
        <v>457</v>
      </c>
      <c r="J14" s="363">
        <v>3.9783292997200004</v>
      </c>
      <c r="K14" s="363">
        <v>0.79371856120999995</v>
      </c>
      <c r="L14" s="356">
        <v>0.19951052349182427</v>
      </c>
      <c r="N14" s="479"/>
      <c r="O14" s="359"/>
      <c r="P14" s="359"/>
      <c r="Q14" s="359"/>
      <c r="R14" s="361"/>
      <c r="S14" s="359"/>
      <c r="T14" s="359"/>
      <c r="U14" s="360"/>
    </row>
    <row r="15" spans="1:25" x14ac:dyDescent="0.3">
      <c r="G15" s="349"/>
      <c r="H15" s="353" t="s">
        <v>357</v>
      </c>
      <c r="I15" s="354" t="s">
        <v>292</v>
      </c>
      <c r="J15" s="363">
        <v>2.4102006684400008</v>
      </c>
      <c r="K15" s="363">
        <v>0.53320715355000015</v>
      </c>
      <c r="L15" s="356">
        <v>0.22122936091255746</v>
      </c>
      <c r="O15" s="359"/>
      <c r="P15" s="359"/>
      <c r="Q15" s="359"/>
      <c r="R15" s="361"/>
      <c r="S15" s="359"/>
      <c r="T15" s="359"/>
      <c r="U15" s="360"/>
      <c r="W15" s="361"/>
      <c r="X15" s="362"/>
      <c r="Y15" s="362"/>
    </row>
    <row r="16" spans="1:25" x14ac:dyDescent="0.3">
      <c r="G16" s="349"/>
      <c r="H16" s="353" t="s">
        <v>358</v>
      </c>
      <c r="I16" s="354" t="s">
        <v>359</v>
      </c>
      <c r="J16" s="363">
        <v>1.4824621891500005</v>
      </c>
      <c r="K16" s="363">
        <v>0.17210423923000001</v>
      </c>
      <c r="L16" s="356">
        <v>0.11609351016816115</v>
      </c>
      <c r="M16" s="358"/>
      <c r="N16" s="479"/>
      <c r="O16" s="359"/>
      <c r="P16" s="359"/>
      <c r="Q16" s="359"/>
      <c r="R16" s="361"/>
      <c r="S16" s="359"/>
      <c r="T16" s="359"/>
      <c r="U16" s="360"/>
      <c r="W16" s="361"/>
      <c r="X16" s="362"/>
      <c r="Y16" s="362"/>
    </row>
    <row r="17" spans="7:25" x14ac:dyDescent="0.3">
      <c r="G17" s="349"/>
      <c r="H17" s="353" t="s">
        <v>295</v>
      </c>
      <c r="I17" s="354" t="s">
        <v>296</v>
      </c>
      <c r="J17" s="363">
        <v>1.3916588654100006</v>
      </c>
      <c r="K17" s="363">
        <v>0.22021539075999993</v>
      </c>
      <c r="L17" s="356">
        <v>0.15823949118099545</v>
      </c>
      <c r="M17" s="358"/>
      <c r="N17" s="479"/>
      <c r="O17" s="359"/>
      <c r="P17" s="359"/>
      <c r="Q17" s="359"/>
      <c r="R17" s="361"/>
      <c r="S17" s="359"/>
      <c r="T17" s="359"/>
      <c r="U17" s="360"/>
      <c r="W17" s="361"/>
      <c r="X17" s="362"/>
      <c r="Y17" s="362"/>
    </row>
    <row r="18" spans="7:25" x14ac:dyDescent="0.3">
      <c r="G18" s="349"/>
      <c r="H18" s="353" t="s">
        <v>293</v>
      </c>
      <c r="I18" s="354" t="s">
        <v>294</v>
      </c>
      <c r="J18" s="363">
        <v>0.88218883343999999</v>
      </c>
      <c r="K18" s="363">
        <v>0.49502030527999996</v>
      </c>
      <c r="L18" s="356">
        <v>0.56112737604002738</v>
      </c>
      <c r="M18" s="358"/>
      <c r="N18" s="479"/>
      <c r="O18" s="359"/>
      <c r="P18" s="359"/>
      <c r="Q18" s="359"/>
      <c r="R18" s="361"/>
      <c r="S18" s="359"/>
      <c r="T18" s="359"/>
      <c r="U18" s="360"/>
      <c r="W18" s="361"/>
      <c r="X18" s="362"/>
      <c r="Y18" s="362"/>
    </row>
    <row r="19" spans="7:25" x14ac:dyDescent="0.3">
      <c r="G19" s="349"/>
      <c r="H19" s="353" t="s">
        <v>360</v>
      </c>
      <c r="I19" s="354" t="s">
        <v>361</v>
      </c>
      <c r="J19" s="363">
        <v>0.8856842643399998</v>
      </c>
      <c r="K19" s="363">
        <v>9.5392031510000017E-2</v>
      </c>
      <c r="L19" s="356">
        <v>0.10770433138617959</v>
      </c>
      <c r="M19" s="358"/>
      <c r="N19" s="479"/>
      <c r="O19" s="359"/>
      <c r="P19" s="359"/>
      <c r="Q19" s="359"/>
      <c r="R19" s="361"/>
      <c r="S19" s="359"/>
      <c r="T19" s="359"/>
      <c r="U19" s="360"/>
      <c r="W19" s="361"/>
      <c r="X19" s="362"/>
      <c r="Y19" s="362"/>
    </row>
    <row r="20" spans="7:25" x14ac:dyDescent="0.3">
      <c r="G20" s="349"/>
      <c r="H20" s="353" t="s">
        <v>230</v>
      </c>
      <c r="I20" s="354" t="s">
        <v>229</v>
      </c>
      <c r="J20" s="363">
        <v>1.0918936436799953</v>
      </c>
      <c r="K20" s="363">
        <v>0.11861355493000048</v>
      </c>
      <c r="L20" s="356">
        <v>0.10863105176639615</v>
      </c>
      <c r="M20" s="358"/>
      <c r="N20" s="479"/>
      <c r="O20" s="359"/>
      <c r="P20" s="359"/>
      <c r="Q20" s="359"/>
      <c r="R20" s="361"/>
      <c r="S20" s="359"/>
      <c r="T20" s="359"/>
      <c r="U20" s="360"/>
      <c r="W20" s="361"/>
      <c r="X20" s="362"/>
      <c r="Y20" s="362"/>
    </row>
    <row r="21" spans="7:25" x14ac:dyDescent="0.3">
      <c r="L21" s="264"/>
    </row>
    <row r="22" spans="7:25" x14ac:dyDescent="0.3">
      <c r="S22" s="367"/>
    </row>
    <row r="23" spans="7:25" x14ac:dyDescent="0.3">
      <c r="H23" s="358"/>
      <c r="I23" s="348"/>
      <c r="J23" s="348"/>
      <c r="K23" s="361"/>
      <c r="L23" s="366"/>
      <c r="M23" s="358"/>
      <c r="N23" s="365"/>
      <c r="O23" s="365"/>
      <c r="P23" s="366"/>
      <c r="Q23" s="358"/>
      <c r="R23" s="367"/>
      <c r="S23" s="367"/>
    </row>
    <row r="24" spans="7:25" x14ac:dyDescent="0.3">
      <c r="H24" s="364"/>
      <c r="I24" s="348"/>
      <c r="J24" s="348"/>
      <c r="K24" s="361"/>
      <c r="L24" s="366"/>
      <c r="M24" s="364"/>
      <c r="N24" s="365"/>
      <c r="O24" s="365"/>
      <c r="P24" s="366"/>
      <c r="Q24" s="364"/>
      <c r="R24" s="367"/>
      <c r="S24" s="367"/>
    </row>
    <row r="25" spans="7:25" x14ac:dyDescent="0.3">
      <c r="I25" s="348"/>
      <c r="J25" s="348"/>
      <c r="K25" s="361"/>
      <c r="L25" s="366"/>
      <c r="N25" s="365"/>
      <c r="O25" s="365"/>
      <c r="P25" s="366"/>
      <c r="R25" s="367"/>
      <c r="S25" s="367"/>
    </row>
    <row r="26" spans="7:25" x14ac:dyDescent="0.3">
      <c r="I26" s="348"/>
      <c r="J26" s="348"/>
      <c r="K26" s="361"/>
      <c r="L26" s="366"/>
      <c r="N26" s="365"/>
      <c r="O26" s="365"/>
      <c r="P26" s="366"/>
      <c r="R26" s="367"/>
      <c r="S26" s="367"/>
    </row>
    <row r="27" spans="7:25" x14ac:dyDescent="0.3">
      <c r="H27" s="358"/>
      <c r="I27" s="348"/>
      <c r="J27" s="348"/>
      <c r="K27" s="361"/>
      <c r="L27" s="366"/>
      <c r="M27" s="358"/>
      <c r="N27" s="365"/>
      <c r="O27" s="365"/>
      <c r="P27" s="366"/>
      <c r="Q27" s="358"/>
      <c r="R27" s="367"/>
      <c r="S27" s="367"/>
    </row>
    <row r="28" spans="7:25" x14ac:dyDescent="0.3">
      <c r="H28" s="358"/>
      <c r="I28" s="348"/>
      <c r="J28" s="348"/>
      <c r="K28" s="361"/>
      <c r="L28" s="366"/>
      <c r="M28" s="358"/>
      <c r="N28" s="365"/>
      <c r="O28" s="365"/>
      <c r="P28" s="366"/>
      <c r="Q28" s="358"/>
      <c r="R28" s="367"/>
      <c r="S28" s="367"/>
    </row>
    <row r="29" spans="7:25" x14ac:dyDescent="0.3">
      <c r="H29" s="358"/>
      <c r="I29" s="348"/>
      <c r="J29" s="348"/>
      <c r="K29" s="361"/>
      <c r="L29" s="366"/>
      <c r="M29" s="358"/>
      <c r="N29" s="365"/>
      <c r="O29" s="365"/>
      <c r="P29" s="366"/>
      <c r="Q29" s="358"/>
      <c r="R29" s="367"/>
      <c r="S29" s="367"/>
    </row>
    <row r="30" spans="7:25" x14ac:dyDescent="0.3">
      <c r="H30" s="358"/>
      <c r="I30" s="348"/>
      <c r="J30" s="348"/>
      <c r="K30" s="361"/>
      <c r="L30" s="366"/>
      <c r="M30" s="358"/>
      <c r="N30" s="365"/>
      <c r="O30" s="365"/>
      <c r="P30" s="366"/>
      <c r="Q30" s="358"/>
      <c r="R30" s="367"/>
      <c r="S30" s="367"/>
    </row>
    <row r="31" spans="7:25" x14ac:dyDescent="0.3">
      <c r="H31" s="358"/>
      <c r="I31" s="348"/>
      <c r="J31" s="348"/>
      <c r="K31" s="361"/>
      <c r="L31" s="366"/>
      <c r="M31" s="358"/>
      <c r="N31" s="365"/>
      <c r="O31" s="365"/>
      <c r="P31" s="366"/>
      <c r="Q31" s="358"/>
      <c r="R31" s="367"/>
      <c r="S31" s="367"/>
    </row>
    <row r="32" spans="7:25" x14ac:dyDescent="0.3">
      <c r="H32" s="358"/>
      <c r="I32" s="348"/>
      <c r="J32" s="348"/>
      <c r="K32" s="361"/>
      <c r="L32" s="366"/>
      <c r="M32" s="358"/>
      <c r="N32" s="365"/>
      <c r="O32" s="365"/>
      <c r="P32" s="366"/>
      <c r="Q32" s="358"/>
      <c r="R32" s="367"/>
      <c r="S32" s="367"/>
    </row>
    <row r="33" spans="9:20" x14ac:dyDescent="0.3">
      <c r="K33" s="361"/>
      <c r="L33" s="366"/>
      <c r="P33" s="366"/>
    </row>
    <row r="34" spans="9:20" x14ac:dyDescent="0.3">
      <c r="I34" s="367"/>
      <c r="J34" s="367"/>
      <c r="K34" s="361"/>
      <c r="L34" s="366"/>
      <c r="M34" s="366"/>
      <c r="N34" s="367"/>
      <c r="O34" s="367"/>
      <c r="P34" s="366"/>
      <c r="R34" s="367"/>
      <c r="S34" s="367"/>
    </row>
    <row r="35" spans="9:20" x14ac:dyDescent="0.3">
      <c r="I35" s="367"/>
      <c r="J35" s="367"/>
      <c r="K35" s="361"/>
      <c r="L35" s="366"/>
      <c r="M35" s="366"/>
      <c r="N35" s="367"/>
      <c r="O35" s="367"/>
      <c r="P35" s="366"/>
      <c r="R35" s="367"/>
      <c r="S35" s="367"/>
    </row>
    <row r="36" spans="9:20" x14ac:dyDescent="0.3">
      <c r="I36" s="361"/>
      <c r="J36" s="361"/>
      <c r="N36" s="361"/>
      <c r="O36" s="361"/>
      <c r="R36" s="361"/>
      <c r="S36" s="361"/>
    </row>
    <row r="37" spans="9:20" x14ac:dyDescent="0.3">
      <c r="I37" s="361"/>
      <c r="J37" s="361"/>
      <c r="N37" s="361"/>
      <c r="O37" s="361"/>
      <c r="R37" s="361"/>
      <c r="S37" s="361"/>
    </row>
    <row r="38" spans="9:20" x14ac:dyDescent="0.3">
      <c r="I38" s="335"/>
      <c r="J38" s="335"/>
      <c r="L38" s="335"/>
      <c r="M38" s="335"/>
      <c r="N38" s="335"/>
      <c r="O38" s="335"/>
      <c r="P38" s="335"/>
      <c r="Q38" s="335"/>
      <c r="R38" s="335"/>
      <c r="S38" s="335"/>
      <c r="T38" s="335"/>
    </row>
  </sheetData>
  <hyperlinks>
    <hyperlink ref="J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zoomScaleNormal="100" workbookViewId="0"/>
  </sheetViews>
  <sheetFormatPr defaultRowHeight="14.4" x14ac:dyDescent="0.3"/>
  <cols>
    <col min="3" max="5" width="12.88671875" bestFit="1" customWidth="1"/>
    <col min="6" max="6" width="14" bestFit="1" customWidth="1"/>
    <col min="7" max="7" width="12.88671875" bestFit="1" customWidth="1"/>
    <col min="8" max="8" width="8.109375" style="1" bestFit="1" customWidth="1"/>
    <col min="9" max="9" width="4.5546875" style="1" bestFit="1" customWidth="1"/>
    <col min="10" max="10" width="6.6640625" style="1" bestFit="1" customWidth="1"/>
    <col min="11" max="11" width="7.33203125" style="1" bestFit="1" customWidth="1"/>
    <col min="12" max="12" width="6.6640625" style="1" bestFit="1" customWidth="1"/>
    <col min="13" max="13" width="7.33203125" style="1" bestFit="1" customWidth="1"/>
    <col min="14" max="14" width="4.6640625" style="1" bestFit="1" customWidth="1"/>
    <col min="15" max="15" width="4.44140625" style="1" bestFit="1" customWidth="1"/>
    <col min="16" max="16" width="4.6640625" style="1" bestFit="1" customWidth="1"/>
    <col min="17" max="17" width="4.44140625" style="1" bestFit="1" customWidth="1"/>
    <col min="18" max="18" width="4.6640625" style="1" bestFit="1" customWidth="1"/>
    <col min="19" max="19" width="4.44140625" style="1" bestFit="1" customWidth="1"/>
    <col min="20" max="20" width="4.6640625" style="1" bestFit="1" customWidth="1"/>
    <col min="21" max="21" width="4.44140625" style="1" bestFit="1" customWidth="1"/>
    <col min="22" max="22" width="4.6640625" style="1" bestFit="1" customWidth="1"/>
    <col min="23" max="23" width="4.44140625" style="1" bestFit="1" customWidth="1"/>
    <col min="24" max="24" width="4.6640625" style="1" bestFit="1" customWidth="1"/>
    <col min="25" max="25" width="7.33203125" style="1" bestFit="1" customWidth="1"/>
  </cols>
  <sheetData>
    <row r="1" spans="1:35" x14ac:dyDescent="0.3">
      <c r="A1" s="6" t="s">
        <v>4</v>
      </c>
      <c r="B1" s="6" t="s">
        <v>343</v>
      </c>
      <c r="C1" s="323"/>
      <c r="D1" s="323"/>
      <c r="E1" s="323"/>
      <c r="F1" s="323"/>
      <c r="G1" s="323"/>
      <c r="H1" s="323"/>
      <c r="I1" s="323"/>
      <c r="J1" s="571" t="s">
        <v>5</v>
      </c>
      <c r="K1" s="572"/>
      <c r="L1" s="572"/>
      <c r="M1" s="572"/>
      <c r="N1" s="323"/>
      <c r="O1" s="323"/>
      <c r="P1" s="323"/>
    </row>
    <row r="2" spans="1:35" x14ac:dyDescent="0.3">
      <c r="A2" s="6" t="s">
        <v>6</v>
      </c>
      <c r="B2" s="6" t="s">
        <v>344</v>
      </c>
      <c r="C2" s="323"/>
      <c r="D2" s="323"/>
      <c r="E2" s="323"/>
      <c r="F2" s="323"/>
      <c r="G2" s="323"/>
      <c r="H2" s="323"/>
      <c r="I2" s="323"/>
      <c r="J2" s="323"/>
      <c r="K2" s="323"/>
      <c r="L2" s="323"/>
      <c r="M2" s="323"/>
      <c r="N2" s="323"/>
      <c r="O2" s="323"/>
      <c r="P2" s="323"/>
    </row>
    <row r="3" spans="1:35" x14ac:dyDescent="0.3">
      <c r="A3" s="122" t="s">
        <v>7</v>
      </c>
      <c r="B3" s="122" t="s">
        <v>8</v>
      </c>
      <c r="C3" s="323"/>
      <c r="D3" s="323"/>
      <c r="E3" s="323"/>
      <c r="F3" s="323"/>
      <c r="G3" s="323"/>
      <c r="H3" s="323"/>
      <c r="I3" s="323"/>
      <c r="J3" s="323"/>
      <c r="K3" s="323"/>
      <c r="L3" s="323"/>
      <c r="M3" s="323"/>
      <c r="N3" s="323"/>
      <c r="O3" s="323"/>
      <c r="P3" s="323"/>
      <c r="Q3" s="339"/>
      <c r="R3" s="339"/>
    </row>
    <row r="4" spans="1:35" x14ac:dyDescent="0.3">
      <c r="A4" s="122" t="s">
        <v>9</v>
      </c>
      <c r="B4" s="122" t="s">
        <v>10</v>
      </c>
      <c r="C4" s="323"/>
      <c r="D4" s="323"/>
      <c r="E4" s="323"/>
      <c r="F4" s="323"/>
      <c r="G4" s="323"/>
      <c r="H4" s="323"/>
      <c r="I4" s="323"/>
      <c r="J4" s="340"/>
      <c r="K4" s="340"/>
      <c r="L4" s="323"/>
      <c r="M4" s="323"/>
      <c r="N4" s="323"/>
      <c r="O4" s="323"/>
      <c r="P4" s="323"/>
      <c r="Q4" s="289"/>
      <c r="R4" s="289"/>
    </row>
    <row r="5" spans="1:35" x14ac:dyDescent="0.3">
      <c r="A5" s="124" t="s">
        <v>11</v>
      </c>
      <c r="B5" s="325"/>
      <c r="D5" s="323"/>
      <c r="E5" s="323"/>
      <c r="F5" s="323"/>
      <c r="G5" s="323"/>
      <c r="H5" s="323"/>
      <c r="I5" s="323"/>
      <c r="J5" s="323"/>
      <c r="K5" s="323"/>
      <c r="L5" s="323"/>
      <c r="M5" s="323"/>
      <c r="N5" s="323"/>
      <c r="O5" s="323"/>
      <c r="P5" s="323"/>
      <c r="Q5" s="291"/>
      <c r="R5" s="291"/>
    </row>
    <row r="6" spans="1:35" x14ac:dyDescent="0.3">
      <c r="A6" s="124" t="s">
        <v>12</v>
      </c>
      <c r="B6" s="4"/>
      <c r="C6" s="323"/>
      <c r="D6" s="323"/>
      <c r="E6" s="323"/>
      <c r="F6" s="323"/>
      <c r="G6" s="323"/>
      <c r="H6" s="323"/>
      <c r="I6" s="323"/>
      <c r="J6" s="340"/>
      <c r="K6" s="327"/>
      <c r="L6" s="340"/>
      <c r="M6" s="327"/>
      <c r="N6" s="323"/>
      <c r="O6" s="323"/>
      <c r="P6" s="323"/>
    </row>
    <row r="7" spans="1:35" x14ac:dyDescent="0.3">
      <c r="C7" s="328"/>
      <c r="D7" s="328"/>
      <c r="E7" s="328"/>
      <c r="F7" s="328"/>
      <c r="G7" s="328"/>
      <c r="H7" s="341"/>
      <c r="I7" s="341"/>
      <c r="J7" s="341"/>
      <c r="K7" s="341"/>
      <c r="L7" s="341"/>
      <c r="M7" s="341"/>
      <c r="N7" s="341"/>
      <c r="O7" s="341"/>
      <c r="P7" s="341"/>
      <c r="Q7" s="341"/>
      <c r="R7" s="341"/>
      <c r="S7" s="220"/>
      <c r="T7" s="220"/>
    </row>
    <row r="8" spans="1:35" x14ac:dyDescent="0.3">
      <c r="C8" s="328"/>
      <c r="D8" s="328"/>
      <c r="E8" s="328"/>
      <c r="F8" s="328"/>
      <c r="G8" s="328"/>
      <c r="H8" s="341"/>
      <c r="I8" s="341"/>
      <c r="J8" s="341"/>
      <c r="K8" s="341"/>
      <c r="L8" s="341"/>
      <c r="M8" s="341"/>
      <c r="N8" s="341"/>
      <c r="O8" s="341"/>
      <c r="P8" s="341"/>
      <c r="Q8" s="341"/>
      <c r="R8" s="341"/>
    </row>
    <row r="9" spans="1:35" x14ac:dyDescent="0.3">
      <c r="C9" s="328"/>
      <c r="D9" s="328"/>
      <c r="E9" s="328"/>
      <c r="F9" s="328"/>
      <c r="G9" s="328"/>
      <c r="H9" s="341"/>
      <c r="I9" s="341"/>
      <c r="J9" s="341"/>
      <c r="K9" s="341"/>
      <c r="L9" s="341"/>
      <c r="M9" s="341"/>
      <c r="N9" s="341"/>
      <c r="O9" s="341"/>
      <c r="P9" s="341"/>
      <c r="Q9" s="341"/>
      <c r="R9" s="341"/>
      <c r="S9" s="342"/>
      <c r="T9" s="221"/>
      <c r="U9" s="221"/>
      <c r="V9" s="221"/>
      <c r="W9" s="221"/>
      <c r="X9" s="221"/>
      <c r="Y9" s="221"/>
      <c r="Z9" s="264"/>
      <c r="AA9" s="264"/>
      <c r="AB9" s="264"/>
      <c r="AC9" s="264"/>
      <c r="AD9" s="264"/>
      <c r="AE9" s="264"/>
      <c r="AF9" s="264"/>
      <c r="AG9" s="264"/>
      <c r="AH9" s="264"/>
      <c r="AI9" s="264"/>
    </row>
    <row r="10" spans="1:35" x14ac:dyDescent="0.3">
      <c r="C10" s="328"/>
      <c r="D10" s="328"/>
      <c r="E10" s="328"/>
      <c r="F10" s="328"/>
      <c r="G10" s="328"/>
      <c r="I10" s="332" t="s">
        <v>26</v>
      </c>
      <c r="J10" s="332"/>
      <c r="K10" s="332"/>
      <c r="L10" s="184" t="s">
        <v>29</v>
      </c>
      <c r="M10" s="332"/>
      <c r="N10" s="332" t="s">
        <v>31</v>
      </c>
      <c r="O10" s="332"/>
      <c r="P10" s="184" t="s">
        <v>33</v>
      </c>
      <c r="Q10" s="332"/>
      <c r="R10" s="332" t="s">
        <v>35</v>
      </c>
      <c r="S10" s="332"/>
      <c r="T10" s="184" t="s">
        <v>37</v>
      </c>
      <c r="U10" s="332"/>
      <c r="V10" s="332" t="s">
        <v>39</v>
      </c>
      <c r="W10" s="332"/>
      <c r="X10" s="1" t="s">
        <v>448</v>
      </c>
      <c r="AA10" s="264"/>
      <c r="AB10" s="264"/>
      <c r="AC10" s="264"/>
      <c r="AD10" s="264"/>
      <c r="AE10" s="264"/>
    </row>
    <row r="11" spans="1:35" ht="20.25" customHeight="1" x14ac:dyDescent="0.3">
      <c r="I11" s="332" t="s">
        <v>450</v>
      </c>
      <c r="J11" s="332"/>
      <c r="K11" s="332"/>
      <c r="L11" s="184" t="s">
        <v>99</v>
      </c>
      <c r="M11" s="332"/>
      <c r="N11" s="332" t="s">
        <v>46</v>
      </c>
      <c r="O11" s="332"/>
      <c r="P11" s="184" t="s">
        <v>100</v>
      </c>
      <c r="Q11" s="332"/>
      <c r="R11" s="332" t="s">
        <v>50</v>
      </c>
      <c r="S11" s="332"/>
      <c r="T11" s="184" t="s">
        <v>101</v>
      </c>
      <c r="U11" s="332"/>
      <c r="V11" s="332" t="s">
        <v>54</v>
      </c>
      <c r="W11" s="332"/>
      <c r="X11" s="1" t="s">
        <v>449</v>
      </c>
      <c r="AA11" s="264"/>
      <c r="AB11" s="264"/>
      <c r="AC11" s="264"/>
      <c r="AD11" s="264"/>
      <c r="AE11" s="264"/>
    </row>
    <row r="12" spans="1:35" x14ac:dyDescent="0.3">
      <c r="B12" s="296"/>
      <c r="C12" s="333"/>
      <c r="D12" s="333"/>
      <c r="E12" s="333"/>
      <c r="F12" s="333"/>
      <c r="G12" s="333"/>
      <c r="H12" s="343" t="s">
        <v>345</v>
      </c>
      <c r="I12" s="225">
        <v>1</v>
      </c>
      <c r="J12" s="225">
        <v>1.0469999999999999</v>
      </c>
      <c r="K12" s="225">
        <v>1.1778999999999999</v>
      </c>
      <c r="L12" s="225">
        <v>1.3049999999999999</v>
      </c>
      <c r="M12" s="225">
        <v>1.2270000000000001</v>
      </c>
      <c r="N12" s="225">
        <v>1.0189999999999999</v>
      </c>
      <c r="O12" s="225">
        <v>1.2478</v>
      </c>
      <c r="P12" s="225">
        <v>1.4182999999999999</v>
      </c>
      <c r="Q12" s="225">
        <v>1.3059000000000001</v>
      </c>
      <c r="R12" s="225">
        <v>1.3375999999999999</v>
      </c>
      <c r="S12" s="225">
        <v>1.4524999999999999</v>
      </c>
      <c r="T12" s="225">
        <v>1.6537978204471586</v>
      </c>
      <c r="U12" s="225">
        <v>1.2767847913701029</v>
      </c>
      <c r="V12" s="225">
        <v>0.93347767391976744</v>
      </c>
      <c r="W12" s="225">
        <v>1.1921210609724349</v>
      </c>
      <c r="X12" s="563">
        <v>1.3503182248387111</v>
      </c>
      <c r="AA12" s="264"/>
      <c r="AB12" s="264"/>
      <c r="AC12" s="264"/>
      <c r="AD12" s="264"/>
      <c r="AE12" s="264"/>
    </row>
    <row r="13" spans="1:35" x14ac:dyDescent="0.3">
      <c r="C13" s="333"/>
      <c r="D13" s="333"/>
      <c r="E13" s="333"/>
      <c r="F13" s="333"/>
      <c r="G13" s="333"/>
      <c r="H13" s="344" t="s">
        <v>346</v>
      </c>
      <c r="I13" s="225">
        <v>1</v>
      </c>
      <c r="J13" s="225">
        <v>1.0979000000000001</v>
      </c>
      <c r="K13" s="225">
        <v>1.0359</v>
      </c>
      <c r="L13" s="225">
        <v>0.99180000000000001</v>
      </c>
      <c r="M13" s="225">
        <v>0.99209999999999998</v>
      </c>
      <c r="N13" s="225">
        <v>0.96009999999999995</v>
      </c>
      <c r="O13" s="225">
        <v>1.0762</v>
      </c>
      <c r="P13" s="225">
        <v>1.1204000000000001</v>
      </c>
      <c r="Q13" s="225">
        <v>1.1278999999999999</v>
      </c>
      <c r="R13" s="225">
        <v>1.2263999999999999</v>
      </c>
      <c r="S13" s="225">
        <v>1.2789999999999999</v>
      </c>
      <c r="T13" s="225">
        <v>1.2031324470124323</v>
      </c>
      <c r="U13" s="225">
        <v>0.92566358719967778</v>
      </c>
      <c r="V13" s="225">
        <v>0.78487721381222819</v>
      </c>
      <c r="W13" s="225">
        <v>1.0833486087209985</v>
      </c>
      <c r="X13" s="563">
        <v>1.0874766231612196</v>
      </c>
      <c r="AA13" s="264"/>
      <c r="AB13" s="264"/>
      <c r="AC13" s="264"/>
      <c r="AD13" s="264"/>
      <c r="AE13" s="264"/>
    </row>
    <row r="14" spans="1:35" x14ac:dyDescent="0.3">
      <c r="C14" s="333"/>
      <c r="D14" s="333"/>
      <c r="E14" s="333"/>
      <c r="F14" s="333"/>
      <c r="G14" s="333"/>
      <c r="H14" s="345"/>
      <c r="I14" s="345"/>
      <c r="J14" s="345"/>
      <c r="K14" s="345"/>
      <c r="L14" s="345"/>
      <c r="M14" s="345"/>
      <c r="N14" s="345"/>
      <c r="O14" s="345"/>
      <c r="P14" s="345"/>
      <c r="Q14" s="345"/>
      <c r="R14" s="345"/>
      <c r="S14" s="221"/>
      <c r="T14" s="225"/>
      <c r="U14" s="225"/>
      <c r="V14" s="225"/>
      <c r="W14" s="221"/>
      <c r="Y14" s="221"/>
      <c r="Z14" s="264"/>
      <c r="AA14" s="264"/>
      <c r="AB14" s="264"/>
      <c r="AC14" s="264"/>
      <c r="AD14" s="264"/>
      <c r="AE14" s="264"/>
      <c r="AF14" s="264"/>
      <c r="AG14" s="264"/>
      <c r="AH14" s="264"/>
      <c r="AI14" s="264"/>
    </row>
    <row r="15" spans="1:35" x14ac:dyDescent="0.3">
      <c r="C15" s="333"/>
      <c r="D15" s="333"/>
      <c r="E15" s="333"/>
      <c r="F15" s="333"/>
      <c r="G15" s="333"/>
      <c r="I15" s="211"/>
      <c r="J15" s="211"/>
      <c r="K15" s="211"/>
      <c r="L15" s="211"/>
      <c r="M15" s="211"/>
      <c r="N15" s="211"/>
      <c r="O15" s="211"/>
      <c r="P15" s="211"/>
      <c r="Q15" s="211"/>
      <c r="R15" s="211"/>
      <c r="S15" s="211"/>
      <c r="T15" s="225"/>
      <c r="U15" s="225"/>
      <c r="V15" s="225"/>
      <c r="W15" s="225"/>
      <c r="X15" s="225"/>
      <c r="Z15" s="264"/>
      <c r="AA15" s="264"/>
      <c r="AB15" s="264"/>
      <c r="AC15" s="264"/>
      <c r="AD15" s="264"/>
      <c r="AE15" s="264"/>
      <c r="AF15" s="264"/>
      <c r="AG15" s="264"/>
      <c r="AH15" s="264"/>
      <c r="AI15" s="264"/>
    </row>
    <row r="16" spans="1:35" x14ac:dyDescent="0.3">
      <c r="C16" s="333"/>
      <c r="D16" s="333"/>
      <c r="E16" s="333"/>
      <c r="F16" s="333"/>
      <c r="G16" s="333"/>
      <c r="I16" s="211"/>
      <c r="J16" s="211"/>
      <c r="K16" s="211"/>
      <c r="L16" s="211"/>
      <c r="M16" s="211"/>
      <c r="N16" s="211"/>
      <c r="O16" s="211"/>
      <c r="P16" s="211"/>
      <c r="Q16" s="211"/>
      <c r="R16" s="211"/>
      <c r="S16" s="211"/>
      <c r="T16" s="211"/>
      <c r="U16" s="211"/>
      <c r="V16" s="211"/>
      <c r="W16" s="225"/>
      <c r="X16" s="225"/>
      <c r="Z16" s="264"/>
      <c r="AA16" s="264"/>
      <c r="AB16" s="264"/>
      <c r="AC16" s="264"/>
      <c r="AD16" s="264"/>
      <c r="AE16" s="264"/>
      <c r="AF16" s="264"/>
      <c r="AG16" s="264"/>
      <c r="AH16" s="264"/>
      <c r="AI16" s="264"/>
    </row>
    <row r="17" spans="19:35" x14ac:dyDescent="0.3">
      <c r="Z17" s="264"/>
      <c r="AA17" s="264"/>
      <c r="AB17" s="264"/>
      <c r="AC17" s="264"/>
      <c r="AD17" s="264"/>
      <c r="AE17" s="264"/>
      <c r="AF17" s="264"/>
      <c r="AG17" s="264"/>
      <c r="AH17" s="264"/>
      <c r="AI17" s="264"/>
    </row>
    <row r="18" spans="19:35" x14ac:dyDescent="0.3">
      <c r="U18" s="548"/>
      <c r="V18" s="548"/>
      <c r="W18" s="548"/>
      <c r="X18" s="548"/>
      <c r="Z18" s="264"/>
      <c r="AA18" s="264"/>
      <c r="AB18" s="264"/>
      <c r="AC18" s="264"/>
      <c r="AD18" s="264"/>
      <c r="AE18" s="264"/>
      <c r="AF18" s="264"/>
      <c r="AG18" s="264"/>
      <c r="AH18" s="264"/>
      <c r="AI18" s="264"/>
    </row>
    <row r="19" spans="19:35" x14ac:dyDescent="0.3">
      <c r="S19" s="221"/>
      <c r="T19" s="221"/>
      <c r="U19" s="548"/>
      <c r="V19" s="548"/>
      <c r="W19" s="548"/>
      <c r="X19" s="548"/>
      <c r="Y19" s="221"/>
      <c r="Z19" s="264"/>
      <c r="AA19" s="264"/>
      <c r="AB19" s="264"/>
      <c r="AC19" s="264"/>
      <c r="AD19" s="264"/>
      <c r="AE19" s="264"/>
      <c r="AF19" s="264"/>
      <c r="AG19" s="264"/>
      <c r="AH19" s="264"/>
      <c r="AI19" s="264"/>
    </row>
    <row r="20" spans="19:35" x14ac:dyDescent="0.3">
      <c r="S20" s="221"/>
      <c r="T20" s="221"/>
      <c r="U20" s="221"/>
      <c r="V20" s="221"/>
      <c r="W20" s="221"/>
      <c r="X20" s="221"/>
      <c r="Y20" s="221"/>
      <c r="Z20" s="264"/>
      <c r="AA20" s="264"/>
      <c r="AB20" s="264"/>
      <c r="AC20" s="264"/>
      <c r="AD20" s="264"/>
      <c r="AE20" s="264"/>
      <c r="AF20" s="264"/>
      <c r="AG20" s="264"/>
      <c r="AH20" s="264"/>
      <c r="AI20" s="264"/>
    </row>
    <row r="21" spans="19:35" x14ac:dyDescent="0.3">
      <c r="S21" s="221"/>
      <c r="T21" s="221"/>
      <c r="U21" s="221"/>
      <c r="V21" s="221"/>
      <c r="W21" s="221"/>
      <c r="X21" s="221"/>
      <c r="Y21" s="221"/>
      <c r="Z21" s="264"/>
      <c r="AA21" s="264"/>
      <c r="AB21" s="264"/>
      <c r="AC21" s="264"/>
      <c r="AD21" s="264"/>
      <c r="AE21" s="264"/>
      <c r="AF21" s="264"/>
      <c r="AG21" s="264"/>
      <c r="AH21" s="264"/>
      <c r="AI21" s="264"/>
    </row>
    <row r="22" spans="19:35" x14ac:dyDescent="0.3">
      <c r="S22" s="221"/>
      <c r="T22" s="221"/>
      <c r="U22" s="221"/>
      <c r="V22" s="221"/>
      <c r="W22" s="221"/>
      <c r="X22" s="221"/>
      <c r="Y22" s="221"/>
      <c r="Z22" s="264"/>
      <c r="AA22" s="264"/>
      <c r="AB22" s="264"/>
      <c r="AC22" s="264"/>
      <c r="AD22" s="264"/>
      <c r="AE22" s="264"/>
      <c r="AF22" s="264"/>
      <c r="AG22" s="264"/>
      <c r="AH22" s="264"/>
      <c r="AI22" s="264"/>
    </row>
    <row r="23" spans="19:35" x14ac:dyDescent="0.3">
      <c r="Z23" s="264"/>
      <c r="AA23" s="264"/>
      <c r="AB23" s="264"/>
      <c r="AC23" s="264"/>
      <c r="AD23" s="264"/>
      <c r="AE23" s="264"/>
      <c r="AF23" s="264"/>
      <c r="AG23" s="264"/>
      <c r="AH23" s="264"/>
      <c r="AI23" s="264"/>
    </row>
    <row r="24" spans="19:35" x14ac:dyDescent="0.3">
      <c r="Z24" s="264"/>
      <c r="AA24" s="264"/>
      <c r="AB24" s="264"/>
      <c r="AC24" s="264"/>
      <c r="AD24" s="264"/>
      <c r="AE24" s="264"/>
      <c r="AF24" s="264"/>
      <c r="AG24" s="264"/>
      <c r="AH24" s="264"/>
      <c r="AI24" s="264"/>
    </row>
  </sheetData>
  <mergeCells count="1">
    <mergeCell ref="J1:M1"/>
  </mergeCells>
  <hyperlinks>
    <hyperlink ref="J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showGridLines="0" zoomScale="120" zoomScaleNormal="120" workbookViewId="0">
      <selection activeCell="B6" sqref="B6"/>
    </sheetView>
  </sheetViews>
  <sheetFormatPr defaultRowHeight="14.4" x14ac:dyDescent="0.3"/>
  <cols>
    <col min="3" max="5" width="12.88671875" bestFit="1" customWidth="1"/>
    <col min="6" max="6" width="14" bestFit="1" customWidth="1"/>
    <col min="7" max="8" width="12.88671875" bestFit="1" customWidth="1"/>
    <col min="9" max="9" width="4.6640625" bestFit="1" customWidth="1"/>
    <col min="10" max="10" width="4.44140625" bestFit="1" customWidth="1"/>
    <col min="11" max="11" width="4.6640625" bestFit="1" customWidth="1"/>
    <col min="12" max="13" width="4.44140625" bestFit="1" customWidth="1"/>
    <col min="14" max="14" width="4.6640625" bestFit="1" customWidth="1"/>
    <col min="15" max="15" width="4.44140625" bestFit="1" customWidth="1"/>
    <col min="16" max="16" width="4.6640625" bestFit="1" customWidth="1"/>
    <col min="17" max="17" width="4.44140625" bestFit="1" customWidth="1"/>
    <col min="18" max="18" width="4.6640625" bestFit="1" customWidth="1"/>
    <col min="19" max="19" width="4.44140625" bestFit="1" customWidth="1"/>
    <col min="20" max="20" width="4.6640625" bestFit="1" customWidth="1"/>
    <col min="21" max="21" width="4.44140625" bestFit="1" customWidth="1"/>
    <col min="22" max="22" width="4.6640625" bestFit="1" customWidth="1"/>
    <col min="23" max="23" width="4.44140625" bestFit="1" customWidth="1"/>
    <col min="24" max="24" width="4.6640625" bestFit="1" customWidth="1"/>
  </cols>
  <sheetData>
    <row r="1" spans="1:30" x14ac:dyDescent="0.3">
      <c r="A1" s="6" t="s">
        <v>4</v>
      </c>
      <c r="B1" s="6" t="s">
        <v>336</v>
      </c>
      <c r="C1" s="323"/>
      <c r="D1" s="323"/>
      <c r="E1" s="323"/>
      <c r="F1" s="323"/>
      <c r="G1" s="323"/>
      <c r="H1" s="569" t="s">
        <v>5</v>
      </c>
      <c r="I1" s="570"/>
      <c r="J1" s="570"/>
      <c r="K1" s="570"/>
    </row>
    <row r="2" spans="1:30" x14ac:dyDescent="0.3">
      <c r="A2" s="6" t="s">
        <v>6</v>
      </c>
      <c r="B2" s="6" t="s">
        <v>337</v>
      </c>
      <c r="C2" s="323"/>
      <c r="D2" s="323"/>
      <c r="E2" s="323"/>
      <c r="F2" s="323"/>
      <c r="G2" s="323"/>
      <c r="H2" s="323"/>
      <c r="I2" s="323"/>
      <c r="J2" s="323"/>
    </row>
    <row r="3" spans="1:30" x14ac:dyDescent="0.3">
      <c r="A3" s="122" t="s">
        <v>7</v>
      </c>
      <c r="B3" s="122" t="s">
        <v>8</v>
      </c>
      <c r="C3" s="323"/>
      <c r="D3" s="323"/>
      <c r="E3" s="323"/>
      <c r="F3" s="323"/>
      <c r="G3" s="323"/>
      <c r="H3" s="323"/>
      <c r="I3" s="323"/>
      <c r="J3" s="323"/>
      <c r="K3" s="324"/>
      <c r="L3" s="324"/>
      <c r="M3" s="324"/>
    </row>
    <row r="4" spans="1:30" x14ac:dyDescent="0.3">
      <c r="A4" s="122" t="s">
        <v>9</v>
      </c>
      <c r="B4" s="122" t="s">
        <v>10</v>
      </c>
      <c r="C4" s="323"/>
      <c r="D4" s="323"/>
      <c r="E4" s="323"/>
      <c r="F4" s="323"/>
      <c r="G4" s="323"/>
      <c r="H4" s="323"/>
      <c r="I4" s="323"/>
      <c r="J4" s="323"/>
      <c r="K4" s="289"/>
      <c r="L4" s="289"/>
      <c r="M4" s="289"/>
    </row>
    <row r="5" spans="1:30" x14ac:dyDescent="0.3">
      <c r="A5" s="124" t="s">
        <v>11</v>
      </c>
      <c r="B5" s="325"/>
      <c r="C5" s="323"/>
      <c r="D5" s="323"/>
      <c r="E5" s="323"/>
      <c r="F5" s="323"/>
      <c r="G5" s="323"/>
      <c r="H5" s="323"/>
      <c r="I5" s="323"/>
      <c r="J5" s="323"/>
      <c r="K5" s="291"/>
      <c r="L5" s="291"/>
      <c r="M5" s="291"/>
    </row>
    <row r="6" spans="1:30" x14ac:dyDescent="0.3">
      <c r="A6" s="124" t="s">
        <v>12</v>
      </c>
      <c r="B6" s="326" t="s">
        <v>338</v>
      </c>
      <c r="C6" s="323"/>
      <c r="D6" s="323"/>
      <c r="E6" s="323"/>
      <c r="F6" s="323"/>
      <c r="G6" s="323"/>
      <c r="H6" s="323"/>
      <c r="I6" s="327"/>
      <c r="J6" s="323"/>
    </row>
    <row r="7" spans="1:30" x14ac:dyDescent="0.3">
      <c r="C7" s="328"/>
      <c r="D7" s="328"/>
      <c r="E7" s="328"/>
      <c r="F7" s="328"/>
      <c r="G7" s="328"/>
      <c r="H7" s="328"/>
      <c r="I7" s="328"/>
      <c r="J7" s="328"/>
      <c r="K7" s="328"/>
      <c r="L7" s="328"/>
      <c r="M7" s="328"/>
      <c r="N7" s="329"/>
      <c r="O7" s="329"/>
    </row>
    <row r="8" spans="1:30" x14ac:dyDescent="0.3">
      <c r="C8" s="328"/>
      <c r="D8" s="328"/>
      <c r="E8" s="328"/>
      <c r="F8" s="328"/>
      <c r="G8" s="328"/>
      <c r="H8" s="328"/>
      <c r="I8" s="328"/>
      <c r="J8" s="328"/>
      <c r="K8" s="328"/>
      <c r="L8" s="328"/>
      <c r="M8" s="328"/>
    </row>
    <row r="9" spans="1:30" x14ac:dyDescent="0.3">
      <c r="C9" s="328"/>
      <c r="D9" s="328"/>
      <c r="E9" s="328"/>
      <c r="F9" s="330"/>
      <c r="G9" s="328"/>
      <c r="H9" s="328"/>
      <c r="I9" s="328"/>
      <c r="J9" s="328"/>
      <c r="K9" s="328"/>
      <c r="L9" s="328"/>
      <c r="M9" s="328"/>
      <c r="N9" s="331"/>
      <c r="O9" s="264"/>
      <c r="P9" s="264"/>
      <c r="Q9" s="264"/>
      <c r="R9" s="264"/>
      <c r="S9" s="264"/>
      <c r="T9" s="264"/>
      <c r="U9" s="264"/>
      <c r="V9" s="264"/>
      <c r="W9" s="264"/>
      <c r="X9" s="264"/>
      <c r="Y9" s="264"/>
      <c r="Z9" s="264"/>
      <c r="AA9" s="264"/>
      <c r="AB9" s="264"/>
      <c r="AC9" s="264"/>
      <c r="AD9" s="264"/>
    </row>
    <row r="10" spans="1:30" x14ac:dyDescent="0.3">
      <c r="C10" s="328"/>
      <c r="D10" s="328"/>
      <c r="E10" s="328"/>
      <c r="F10" s="328"/>
      <c r="G10" s="328"/>
      <c r="H10" s="1"/>
      <c r="I10" s="332" t="s">
        <v>26</v>
      </c>
      <c r="J10" s="332"/>
      <c r="K10" s="332"/>
      <c r="L10" s="184" t="s">
        <v>29</v>
      </c>
      <c r="M10" s="332"/>
      <c r="N10" s="332" t="s">
        <v>31</v>
      </c>
      <c r="O10" s="332"/>
      <c r="P10" s="184" t="s">
        <v>33</v>
      </c>
      <c r="Q10" s="332"/>
      <c r="R10" s="332" t="s">
        <v>35</v>
      </c>
      <c r="S10" s="332"/>
      <c r="T10" s="184" t="s">
        <v>37</v>
      </c>
      <c r="U10" s="332"/>
      <c r="V10" s="332" t="s">
        <v>39</v>
      </c>
      <c r="W10" s="332"/>
      <c r="X10" s="332" t="s">
        <v>448</v>
      </c>
      <c r="Y10" s="264"/>
    </row>
    <row r="11" spans="1:30" x14ac:dyDescent="0.3">
      <c r="H11" s="1"/>
      <c r="I11" s="332" t="s">
        <v>450</v>
      </c>
      <c r="J11" s="332"/>
      <c r="K11" s="332"/>
      <c r="L11" s="184" t="s">
        <v>99</v>
      </c>
      <c r="M11" s="332"/>
      <c r="N11" s="332" t="s">
        <v>46</v>
      </c>
      <c r="O11" s="332"/>
      <c r="P11" s="184" t="s">
        <v>100</v>
      </c>
      <c r="Q11" s="332"/>
      <c r="R11" s="332" t="s">
        <v>50</v>
      </c>
      <c r="S11" s="332"/>
      <c r="T11" s="184" t="s">
        <v>101</v>
      </c>
      <c r="U11" s="332"/>
      <c r="V11" s="332" t="s">
        <v>54</v>
      </c>
      <c r="W11" s="332"/>
      <c r="X11" s="332" t="s">
        <v>449</v>
      </c>
      <c r="Y11" s="264"/>
    </row>
    <row r="12" spans="1:30" x14ac:dyDescent="0.3">
      <c r="B12" s="296"/>
      <c r="C12" s="333"/>
      <c r="D12" s="333"/>
      <c r="E12" s="333"/>
      <c r="F12" s="333"/>
      <c r="G12" s="334" t="s">
        <v>339</v>
      </c>
      <c r="H12" s="334" t="s">
        <v>340</v>
      </c>
      <c r="I12" s="225">
        <v>1</v>
      </c>
      <c r="J12" s="225">
        <v>1.1072</v>
      </c>
      <c r="K12" s="225">
        <v>1.1778</v>
      </c>
      <c r="L12" s="225">
        <v>1.1629</v>
      </c>
      <c r="M12" s="225">
        <v>1.0952999999999999</v>
      </c>
      <c r="N12" s="225">
        <v>1.0063</v>
      </c>
      <c r="O12" s="225">
        <v>1.2611000000000001</v>
      </c>
      <c r="P12" s="225">
        <v>1.2468999999999999</v>
      </c>
      <c r="Q12" s="225">
        <v>1.2790999999999999</v>
      </c>
      <c r="R12" s="225">
        <v>1.4100999999999999</v>
      </c>
      <c r="S12" s="225">
        <v>1.5670999999999999</v>
      </c>
      <c r="T12" s="225">
        <v>1.5318393356688866</v>
      </c>
      <c r="U12" s="225">
        <v>1.1764298028232292</v>
      </c>
      <c r="V12" s="225">
        <v>1.0721342718042368</v>
      </c>
      <c r="W12" s="225">
        <v>1.4603310489429147</v>
      </c>
      <c r="X12" s="225">
        <v>1.4697527511540416</v>
      </c>
      <c r="Y12" s="264"/>
    </row>
    <row r="13" spans="1:30" x14ac:dyDescent="0.3">
      <c r="C13" s="333"/>
      <c r="D13" s="333"/>
      <c r="E13" s="333"/>
      <c r="F13" s="333"/>
      <c r="G13" s="334" t="s">
        <v>341</v>
      </c>
      <c r="H13" s="334" t="s">
        <v>342</v>
      </c>
      <c r="I13" s="225">
        <v>1</v>
      </c>
      <c r="J13" s="225">
        <v>1.0904</v>
      </c>
      <c r="K13" s="225">
        <v>0.92290000000000005</v>
      </c>
      <c r="L13" s="225">
        <v>0.85550000000000004</v>
      </c>
      <c r="M13" s="225">
        <v>0.90980000000000005</v>
      </c>
      <c r="N13" s="225">
        <v>0.9234</v>
      </c>
      <c r="O13" s="225">
        <v>0.92879999999999996</v>
      </c>
      <c r="P13" s="225">
        <v>1.0196000000000001</v>
      </c>
      <c r="Q13" s="225">
        <v>1.0075000000000001</v>
      </c>
      <c r="R13" s="225">
        <v>1.08</v>
      </c>
      <c r="S13" s="225">
        <v>1.0496000000000001</v>
      </c>
      <c r="T13" s="225">
        <v>0.94126701572396743</v>
      </c>
      <c r="U13" s="225">
        <v>0.72588985116620852</v>
      </c>
      <c r="V13" s="225">
        <v>0.55603292737455845</v>
      </c>
      <c r="W13" s="225">
        <v>0.78302429942407625</v>
      </c>
      <c r="X13" s="225">
        <v>0.78293507997272704</v>
      </c>
      <c r="Y13" s="264"/>
    </row>
    <row r="14" spans="1:30" x14ac:dyDescent="0.3">
      <c r="C14" s="333"/>
      <c r="D14" s="333"/>
      <c r="E14" s="333"/>
      <c r="F14" s="333"/>
      <c r="G14" s="333"/>
      <c r="H14" s="333"/>
      <c r="I14" s="333"/>
      <c r="J14" s="333"/>
      <c r="K14" s="333"/>
      <c r="L14" s="333"/>
      <c r="M14" s="333"/>
      <c r="N14" s="264"/>
      <c r="O14" s="264"/>
      <c r="P14" s="264"/>
      <c r="Q14" s="264"/>
      <c r="R14" s="264"/>
      <c r="S14" s="264"/>
      <c r="T14" s="335"/>
      <c r="U14" s="335"/>
      <c r="V14" s="264"/>
      <c r="W14" s="264"/>
      <c r="X14" s="264"/>
      <c r="Y14" s="264"/>
      <c r="Z14" s="264"/>
      <c r="AA14" s="264"/>
      <c r="AB14" s="264"/>
      <c r="AC14" s="264"/>
      <c r="AD14" s="264"/>
    </row>
    <row r="15" spans="1:30" x14ac:dyDescent="0.3">
      <c r="C15" s="333"/>
      <c r="D15" s="333"/>
      <c r="E15" s="333"/>
      <c r="F15" s="333"/>
      <c r="G15" s="333"/>
      <c r="H15" s="333"/>
      <c r="I15" s="333"/>
      <c r="J15" s="333"/>
      <c r="K15" s="333"/>
      <c r="L15" s="333"/>
      <c r="M15" s="333"/>
      <c r="N15" s="333"/>
      <c r="O15" s="333"/>
      <c r="P15" s="333"/>
      <c r="Q15" s="333"/>
      <c r="R15" s="333"/>
      <c r="S15" s="333"/>
      <c r="T15" s="335"/>
      <c r="U15" s="335"/>
      <c r="V15" s="335"/>
      <c r="W15" s="264"/>
      <c r="X15" s="264"/>
      <c r="Y15" s="264"/>
      <c r="Z15" s="264"/>
      <c r="AA15" s="264"/>
      <c r="AB15" s="264"/>
      <c r="AC15" s="264"/>
      <c r="AD15" s="264"/>
    </row>
    <row r="16" spans="1:30" x14ac:dyDescent="0.3">
      <c r="C16" s="333"/>
      <c r="D16" s="333"/>
      <c r="E16" s="333"/>
      <c r="F16" s="333"/>
      <c r="G16" s="333"/>
      <c r="H16" s="333"/>
      <c r="I16" s="333"/>
      <c r="J16" s="333"/>
      <c r="K16" s="333"/>
      <c r="L16" s="333"/>
      <c r="M16" s="333"/>
      <c r="N16" s="333"/>
      <c r="O16" s="333"/>
      <c r="P16" s="333"/>
      <c r="Q16" s="333"/>
      <c r="R16" s="333"/>
      <c r="S16" s="333"/>
      <c r="T16" s="335"/>
      <c r="U16" s="335"/>
      <c r="V16" s="335"/>
      <c r="W16" s="264"/>
      <c r="X16" s="264"/>
      <c r="Y16" s="264"/>
      <c r="Z16" s="264"/>
      <c r="AA16" s="264"/>
      <c r="AB16" s="264"/>
      <c r="AC16" s="264"/>
      <c r="AD16" s="264"/>
    </row>
    <row r="17" spans="3:30" x14ac:dyDescent="0.3">
      <c r="C17" s="333"/>
      <c r="D17" s="333"/>
      <c r="E17" s="333"/>
      <c r="F17" s="333"/>
      <c r="G17" s="333"/>
      <c r="H17" s="333"/>
      <c r="I17" s="336"/>
      <c r="J17" s="336"/>
      <c r="K17" s="336"/>
      <c r="L17" s="336"/>
      <c r="M17" s="336"/>
      <c r="N17" s="336"/>
      <c r="O17" s="336"/>
      <c r="P17" s="336"/>
      <c r="Q17" s="336"/>
      <c r="R17" s="336"/>
      <c r="S17" s="336"/>
      <c r="T17" s="336"/>
      <c r="U17" s="336"/>
      <c r="V17" s="264"/>
      <c r="W17" s="264"/>
      <c r="X17" s="264"/>
      <c r="Y17" s="264"/>
      <c r="Z17" s="264"/>
      <c r="AA17" s="264"/>
      <c r="AB17" s="264"/>
      <c r="AC17" s="264"/>
      <c r="AD17" s="264"/>
    </row>
    <row r="18" spans="3:30" x14ac:dyDescent="0.3">
      <c r="C18" s="337"/>
      <c r="D18" s="337"/>
      <c r="E18" s="337"/>
      <c r="F18" s="337"/>
      <c r="G18" s="337"/>
      <c r="H18" s="337"/>
      <c r="U18" s="549"/>
      <c r="V18" s="549"/>
      <c r="W18" s="549"/>
      <c r="X18" s="549"/>
      <c r="Y18" s="264"/>
      <c r="Z18" s="264"/>
      <c r="AA18" s="264"/>
      <c r="AB18" s="264"/>
      <c r="AC18" s="264"/>
      <c r="AD18" s="264"/>
    </row>
    <row r="19" spans="3:30" x14ac:dyDescent="0.3">
      <c r="C19" s="336"/>
      <c r="D19" s="336"/>
      <c r="E19" s="336"/>
      <c r="F19" s="336"/>
      <c r="G19" s="336"/>
      <c r="H19" s="336"/>
      <c r="U19" s="549"/>
      <c r="V19" s="549"/>
      <c r="W19" s="549"/>
      <c r="X19" s="549"/>
      <c r="Y19" s="264"/>
      <c r="Z19" s="264"/>
      <c r="AA19" s="264"/>
      <c r="AB19" s="264"/>
      <c r="AC19" s="264"/>
      <c r="AD19" s="264"/>
    </row>
    <row r="20" spans="3:30" x14ac:dyDescent="0.3">
      <c r="V20" s="264"/>
      <c r="W20" s="264"/>
      <c r="X20" s="264"/>
      <c r="Y20" s="264"/>
      <c r="Z20" s="264"/>
      <c r="AA20" s="264"/>
      <c r="AB20" s="264"/>
      <c r="AC20" s="264"/>
      <c r="AD20" s="264"/>
    </row>
    <row r="21" spans="3:30" x14ac:dyDescent="0.3">
      <c r="V21" s="264"/>
      <c r="W21" s="264"/>
      <c r="X21" s="264"/>
      <c r="Y21" s="264"/>
      <c r="Z21" s="264"/>
      <c r="AA21" s="264"/>
      <c r="AB21" s="264"/>
      <c r="AC21" s="264"/>
      <c r="AD21" s="264"/>
    </row>
    <row r="22" spans="3:30" x14ac:dyDescent="0.3">
      <c r="N22" s="264"/>
      <c r="O22" s="264"/>
      <c r="P22" s="264"/>
      <c r="Q22" s="264"/>
      <c r="R22" s="264"/>
      <c r="S22" s="264"/>
      <c r="T22" s="264"/>
      <c r="U22" s="264"/>
      <c r="V22" s="264"/>
      <c r="W22" s="264"/>
      <c r="X22" s="264"/>
      <c r="Y22" s="264"/>
      <c r="Z22" s="264"/>
      <c r="AA22" s="264"/>
      <c r="AB22" s="264"/>
      <c r="AC22" s="264"/>
      <c r="AD22" s="264"/>
    </row>
    <row r="23" spans="3:30" x14ac:dyDescent="0.3">
      <c r="N23" s="264"/>
      <c r="O23" s="264"/>
      <c r="P23" s="264"/>
      <c r="Q23" s="264"/>
      <c r="R23" s="264"/>
      <c r="S23" s="264"/>
      <c r="T23" s="264"/>
      <c r="U23" s="264"/>
      <c r="V23" s="264"/>
      <c r="W23" s="264"/>
      <c r="X23" s="264"/>
      <c r="Y23" s="264"/>
      <c r="Z23" s="264"/>
      <c r="AA23" s="264"/>
      <c r="AB23" s="264"/>
      <c r="AC23" s="264"/>
      <c r="AD23" s="264"/>
    </row>
    <row r="24" spans="3:30" x14ac:dyDescent="0.3">
      <c r="N24" s="264"/>
      <c r="O24" s="264"/>
      <c r="P24" s="264"/>
      <c r="Q24" s="264"/>
      <c r="R24" s="264"/>
      <c r="S24" s="264"/>
      <c r="T24" s="264"/>
      <c r="U24" s="264"/>
      <c r="V24" s="264"/>
      <c r="W24" s="264"/>
      <c r="X24" s="264"/>
      <c r="Y24" s="264"/>
      <c r="Z24" s="264"/>
      <c r="AA24" s="264"/>
      <c r="AB24" s="264"/>
      <c r="AC24" s="264"/>
      <c r="AD24" s="264"/>
    </row>
    <row r="25" spans="3:30" x14ac:dyDescent="0.3">
      <c r="F25" s="338"/>
      <c r="N25" s="264"/>
      <c r="O25" s="264"/>
      <c r="P25" s="264"/>
      <c r="Q25" s="264"/>
      <c r="R25" s="264"/>
      <c r="S25" s="264"/>
      <c r="T25" s="264"/>
      <c r="U25" s="264"/>
      <c r="V25" s="264"/>
      <c r="W25" s="264"/>
      <c r="X25" s="264"/>
      <c r="Y25" s="264"/>
      <c r="Z25" s="264"/>
      <c r="AA25" s="264"/>
      <c r="AB25" s="264"/>
      <c r="AC25" s="264"/>
      <c r="AD25" s="264"/>
    </row>
    <row r="26" spans="3:30" x14ac:dyDescent="0.3">
      <c r="N26" s="264"/>
      <c r="O26" s="264"/>
      <c r="P26" s="264"/>
      <c r="Q26" s="264"/>
      <c r="R26" s="264"/>
      <c r="S26" s="264"/>
      <c r="T26" s="264"/>
      <c r="U26" s="264"/>
      <c r="V26" s="264"/>
      <c r="W26" s="264"/>
      <c r="X26" s="264"/>
      <c r="Y26" s="264"/>
      <c r="Z26" s="264"/>
      <c r="AA26" s="264"/>
      <c r="AB26" s="264"/>
      <c r="AC26" s="264"/>
      <c r="AD26" s="264"/>
    </row>
  </sheetData>
  <mergeCells count="1">
    <mergeCell ref="H1:K1"/>
  </mergeCells>
  <hyperlinks>
    <hyperlink ref="H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zoomScaleNormal="100" workbookViewId="0"/>
  </sheetViews>
  <sheetFormatPr defaultColWidth="9.109375" defaultRowHeight="14.4" x14ac:dyDescent="0.3"/>
  <cols>
    <col min="1" max="2" width="9.109375" style="268"/>
    <col min="3" max="5" width="12.6640625" style="268" bestFit="1" customWidth="1"/>
    <col min="6" max="6" width="14" style="268" bestFit="1" customWidth="1"/>
    <col min="7" max="7" width="17.88671875" style="268" customWidth="1"/>
    <col min="8" max="8" width="17.33203125" style="268" customWidth="1"/>
    <col min="9" max="23" width="5.6640625" style="268" bestFit="1" customWidth="1"/>
    <col min="24" max="24" width="7.6640625" style="268" customWidth="1"/>
    <col min="25" max="16384" width="9.109375" style="268"/>
  </cols>
  <sheetData>
    <row r="1" spans="1:24" x14ac:dyDescent="0.3">
      <c r="A1" s="6" t="s">
        <v>4</v>
      </c>
      <c r="B1" s="6" t="s">
        <v>326</v>
      </c>
      <c r="G1" s="302" t="s">
        <v>5</v>
      </c>
    </row>
    <row r="2" spans="1:24" x14ac:dyDescent="0.3">
      <c r="A2" s="6" t="s">
        <v>6</v>
      </c>
      <c r="B2" s="6" t="s">
        <v>327</v>
      </c>
    </row>
    <row r="3" spans="1:24" x14ac:dyDescent="0.3">
      <c r="A3" s="122" t="s">
        <v>7</v>
      </c>
      <c r="B3" s="122" t="s">
        <v>8</v>
      </c>
      <c r="K3" s="288"/>
      <c r="L3" s="288"/>
      <c r="M3" s="288"/>
    </row>
    <row r="4" spans="1:24" x14ac:dyDescent="0.3">
      <c r="A4" s="122" t="s">
        <v>9</v>
      </c>
      <c r="B4" s="122" t="s">
        <v>10</v>
      </c>
      <c r="K4" s="289"/>
      <c r="L4" s="289"/>
      <c r="M4" s="289"/>
    </row>
    <row r="5" spans="1:24" x14ac:dyDescent="0.3">
      <c r="A5" s="124" t="s">
        <v>11</v>
      </c>
      <c r="B5" s="280" t="s">
        <v>315</v>
      </c>
      <c r="K5" s="291"/>
      <c r="L5" s="291"/>
      <c r="M5" s="291"/>
    </row>
    <row r="6" spans="1:24" x14ac:dyDescent="0.3">
      <c r="A6" s="124" t="s">
        <v>12</v>
      </c>
      <c r="B6" s="282" t="s">
        <v>274</v>
      </c>
      <c r="I6" s="272"/>
    </row>
    <row r="7" spans="1:24" x14ac:dyDescent="0.3">
      <c r="C7" s="288"/>
      <c r="D7" s="288"/>
      <c r="E7" s="288"/>
      <c r="F7" s="288"/>
      <c r="G7" s="288"/>
      <c r="H7" s="288"/>
      <c r="I7" s="288"/>
      <c r="J7" s="288"/>
      <c r="K7" s="288"/>
      <c r="L7" s="288"/>
      <c r="M7" s="288"/>
      <c r="N7" s="293"/>
      <c r="O7" s="293"/>
    </row>
    <row r="8" spans="1:24" x14ac:dyDescent="0.3">
      <c r="C8" s="288"/>
      <c r="D8" s="288"/>
      <c r="E8" s="288"/>
      <c r="F8" s="288"/>
      <c r="G8" s="288"/>
      <c r="H8" s="288"/>
      <c r="I8" s="288"/>
      <c r="J8" s="288"/>
      <c r="K8" s="288"/>
      <c r="L8" s="288"/>
      <c r="M8" s="288"/>
    </row>
    <row r="9" spans="1:24" x14ac:dyDescent="0.3">
      <c r="C9" s="288"/>
      <c r="D9" s="288"/>
      <c r="E9" s="288"/>
      <c r="F9" s="288"/>
      <c r="G9" s="288"/>
      <c r="H9" s="288"/>
      <c r="I9" s="311"/>
      <c r="J9" s="288"/>
      <c r="K9" s="288"/>
      <c r="L9" s="288"/>
      <c r="M9" s="288"/>
      <c r="N9" s="293"/>
    </row>
    <row r="10" spans="1:24" x14ac:dyDescent="0.3">
      <c r="C10" s="288"/>
      <c r="D10" s="288"/>
      <c r="E10" s="288"/>
      <c r="F10" s="288"/>
      <c r="G10" s="288"/>
      <c r="H10" s="256"/>
      <c r="I10" s="259" t="s">
        <v>26</v>
      </c>
      <c r="J10" s="259" t="s">
        <v>27</v>
      </c>
      <c r="K10" s="259" t="s">
        <v>28</v>
      </c>
      <c r="L10" s="259" t="s">
        <v>29</v>
      </c>
      <c r="M10" s="259" t="s">
        <v>30</v>
      </c>
      <c r="N10" s="259" t="s">
        <v>31</v>
      </c>
      <c r="O10" s="259" t="s">
        <v>32</v>
      </c>
      <c r="P10" s="259" t="s">
        <v>33</v>
      </c>
      <c r="Q10" s="259" t="s">
        <v>34</v>
      </c>
      <c r="R10" s="259" t="s">
        <v>35</v>
      </c>
      <c r="S10" s="259" t="s">
        <v>36</v>
      </c>
      <c r="T10" s="259" t="s">
        <v>37</v>
      </c>
      <c r="U10" s="259" t="s">
        <v>38</v>
      </c>
      <c r="V10" s="259" t="s">
        <v>39</v>
      </c>
      <c r="W10" s="259" t="s">
        <v>40</v>
      </c>
      <c r="X10" s="259" t="s">
        <v>448</v>
      </c>
    </row>
    <row r="11" spans="1:24" x14ac:dyDescent="0.3">
      <c r="H11" s="256"/>
      <c r="I11" s="259" t="s">
        <v>41</v>
      </c>
      <c r="J11" s="259" t="s">
        <v>260</v>
      </c>
      <c r="K11" s="259" t="s">
        <v>261</v>
      </c>
      <c r="L11" s="259" t="s">
        <v>99</v>
      </c>
      <c r="M11" s="259" t="s">
        <v>45</v>
      </c>
      <c r="N11" s="259" t="s">
        <v>262</v>
      </c>
      <c r="O11" s="259" t="s">
        <v>263</v>
      </c>
      <c r="P11" s="259" t="s">
        <v>100</v>
      </c>
      <c r="Q11" s="259" t="s">
        <v>49</v>
      </c>
      <c r="R11" s="259" t="s">
        <v>264</v>
      </c>
      <c r="S11" s="259" t="s">
        <v>265</v>
      </c>
      <c r="T11" s="259" t="s">
        <v>101</v>
      </c>
      <c r="U11" s="259" t="s">
        <v>53</v>
      </c>
      <c r="V11" s="259" t="s">
        <v>266</v>
      </c>
      <c r="W11" s="259" t="s">
        <v>267</v>
      </c>
      <c r="X11" s="259" t="s">
        <v>449</v>
      </c>
    </row>
    <row r="12" spans="1:24" x14ac:dyDescent="0.3">
      <c r="B12" s="296"/>
      <c r="C12" s="297"/>
      <c r="D12" s="297"/>
      <c r="E12" s="297"/>
      <c r="F12" s="297"/>
      <c r="G12" s="260" t="s">
        <v>316</v>
      </c>
      <c r="H12" s="260" t="s">
        <v>317</v>
      </c>
      <c r="I12" s="260">
        <v>3.83</v>
      </c>
      <c r="J12" s="260">
        <v>3.57</v>
      </c>
      <c r="K12" s="260">
        <v>4.1900000000000004</v>
      </c>
      <c r="L12" s="260">
        <v>3.73</v>
      </c>
      <c r="M12" s="260">
        <v>3.61</v>
      </c>
      <c r="N12" s="260">
        <v>2.91</v>
      </c>
      <c r="O12" s="260">
        <v>2.71</v>
      </c>
      <c r="P12" s="260">
        <v>5.86</v>
      </c>
      <c r="Q12" s="260">
        <v>5.18</v>
      </c>
      <c r="R12" s="260">
        <v>4.78</v>
      </c>
      <c r="S12" s="260">
        <v>4.43</v>
      </c>
      <c r="T12" s="260">
        <v>4.4214172754199987</v>
      </c>
      <c r="U12" s="260">
        <v>4.8537800658600005</v>
      </c>
      <c r="V12" s="260">
        <v>5.874000212120003</v>
      </c>
      <c r="W12" s="260">
        <v>6.4693262414099992</v>
      </c>
      <c r="X12" s="260">
        <v>6.0138479023000002</v>
      </c>
    </row>
    <row r="13" spans="1:24" x14ac:dyDescent="0.3">
      <c r="C13" s="297"/>
      <c r="D13" s="297"/>
      <c r="E13" s="297"/>
      <c r="F13" s="297"/>
      <c r="G13" s="260" t="s">
        <v>318</v>
      </c>
      <c r="H13" s="260" t="s">
        <v>319</v>
      </c>
      <c r="I13" s="261">
        <v>0.3543</v>
      </c>
      <c r="J13" s="261">
        <v>0.34610000000000002</v>
      </c>
      <c r="K13" s="261">
        <v>0.35649999999999998</v>
      </c>
      <c r="L13" s="261">
        <v>0.40920000000000001</v>
      </c>
      <c r="M13" s="261">
        <v>0.42699999999999999</v>
      </c>
      <c r="N13" s="261">
        <v>0.49880000000000002</v>
      </c>
      <c r="O13" s="261">
        <v>0.49909999999999999</v>
      </c>
      <c r="P13" s="261">
        <v>0.55700000000000005</v>
      </c>
      <c r="Q13" s="261">
        <v>0.6351</v>
      </c>
      <c r="R13" s="261">
        <v>0.61939999999999995</v>
      </c>
      <c r="S13" s="261">
        <v>0.65939999999999999</v>
      </c>
      <c r="T13" s="261">
        <v>0.63302894624951689</v>
      </c>
      <c r="U13" s="261">
        <v>0.65431512034815908</v>
      </c>
      <c r="V13" s="261">
        <v>0.78989992050799473</v>
      </c>
      <c r="W13" s="261">
        <v>0.96597258519729923</v>
      </c>
      <c r="X13" s="261">
        <v>1.0963787504522331</v>
      </c>
    </row>
    <row r="14" spans="1:24" x14ac:dyDescent="0.3">
      <c r="C14" s="297"/>
      <c r="D14" s="297"/>
      <c r="E14" s="297"/>
      <c r="F14" s="297"/>
      <c r="G14" s="260" t="s">
        <v>320</v>
      </c>
      <c r="H14" s="260" t="s">
        <v>321</v>
      </c>
      <c r="I14" s="261">
        <v>1.7790999999999999</v>
      </c>
      <c r="J14" s="261">
        <v>1.7467999999999999</v>
      </c>
      <c r="K14" s="261">
        <v>1.7845</v>
      </c>
      <c r="L14" s="261">
        <v>1.8019000000000001</v>
      </c>
      <c r="M14" s="261">
        <v>1.7524999999999999</v>
      </c>
      <c r="N14" s="261">
        <v>1.5741000000000001</v>
      </c>
      <c r="O14" s="261">
        <v>1.2765</v>
      </c>
      <c r="P14" s="261">
        <v>1.4634</v>
      </c>
      <c r="Q14" s="261">
        <v>1.492</v>
      </c>
      <c r="R14" s="261">
        <v>1.5811999999999999</v>
      </c>
      <c r="S14" s="261">
        <v>1.6803999999999999</v>
      </c>
      <c r="T14" s="261">
        <v>1.4915732089338301</v>
      </c>
      <c r="U14" s="261">
        <v>1.5871062730417971</v>
      </c>
      <c r="V14" s="261">
        <v>1.894604763414707</v>
      </c>
      <c r="W14" s="261">
        <v>2.324068000917221</v>
      </c>
      <c r="X14" s="261">
        <v>2.7531319095824172</v>
      </c>
    </row>
    <row r="15" spans="1:24" x14ac:dyDescent="0.3">
      <c r="C15" s="297"/>
      <c r="D15" s="297"/>
      <c r="E15" s="297"/>
      <c r="F15" s="297"/>
      <c r="G15" s="260" t="s">
        <v>322</v>
      </c>
      <c r="H15" s="260" t="s">
        <v>323</v>
      </c>
      <c r="I15" s="261">
        <v>0.19539999999999999</v>
      </c>
      <c r="J15" s="261">
        <v>0.182</v>
      </c>
      <c r="K15" s="261">
        <v>0.158</v>
      </c>
      <c r="L15" s="261">
        <v>0.14319999999999999</v>
      </c>
      <c r="M15" s="261">
        <v>0.1552</v>
      </c>
      <c r="N15" s="261">
        <v>0.16769999999999999</v>
      </c>
      <c r="O15" s="261">
        <v>0.18890000000000001</v>
      </c>
      <c r="P15" s="261">
        <v>0.16059999999999999</v>
      </c>
      <c r="Q15" s="261">
        <v>0.1363</v>
      </c>
      <c r="R15" s="261">
        <v>0.1148</v>
      </c>
      <c r="S15" s="261">
        <v>0.1012</v>
      </c>
      <c r="T15" s="261">
        <v>0.1082201571350318</v>
      </c>
      <c r="U15" s="261">
        <v>0.1240867602793124</v>
      </c>
      <c r="V15" s="261">
        <v>0.13188157068357639</v>
      </c>
      <c r="W15" s="261">
        <v>0.13323448817543621</v>
      </c>
      <c r="X15" s="261">
        <v>0.12839418324888571</v>
      </c>
    </row>
    <row r="16" spans="1:24" x14ac:dyDescent="0.3">
      <c r="C16" s="297"/>
      <c r="D16" s="297"/>
      <c r="E16" s="297"/>
      <c r="F16" s="297"/>
      <c r="G16" s="260" t="s">
        <v>318</v>
      </c>
      <c r="H16" s="260" t="s">
        <v>324</v>
      </c>
      <c r="I16" s="297"/>
      <c r="J16" s="297"/>
      <c r="K16" s="297"/>
      <c r="L16" s="297"/>
      <c r="M16" s="297"/>
      <c r="N16" s="297"/>
      <c r="O16" s="297"/>
      <c r="P16" s="297"/>
      <c r="Q16" s="261"/>
      <c r="R16" s="261"/>
      <c r="S16" s="261"/>
      <c r="T16" s="261">
        <v>0.67359281061020682</v>
      </c>
      <c r="U16" s="261">
        <v>0.80264566523350767</v>
      </c>
      <c r="V16" s="261">
        <v>1.420505385982368</v>
      </c>
      <c r="W16" s="261">
        <v>1.1483155632839219</v>
      </c>
      <c r="X16" s="261">
        <v>1.1231527522721321</v>
      </c>
    </row>
    <row r="17" spans="3:24" x14ac:dyDescent="0.3">
      <c r="C17" s="297"/>
      <c r="D17" s="297"/>
      <c r="E17" s="297"/>
      <c r="F17" s="297"/>
      <c r="G17" s="260" t="s">
        <v>320</v>
      </c>
      <c r="H17" s="260" t="s">
        <v>325</v>
      </c>
      <c r="O17" s="261"/>
      <c r="P17" s="261"/>
      <c r="Q17" s="261"/>
      <c r="R17" s="261"/>
      <c r="S17" s="261"/>
      <c r="T17" s="261">
        <v>1.458183185918277</v>
      </c>
      <c r="U17" s="261">
        <v>2.210995009061663</v>
      </c>
      <c r="V17" s="261">
        <v>3.2420722472697001</v>
      </c>
      <c r="W17" s="261">
        <v>2.8590156010800198</v>
      </c>
      <c r="X17" s="261">
        <v>2.7830703972930362</v>
      </c>
    </row>
    <row r="18" spans="3:24" x14ac:dyDescent="0.3">
      <c r="C18" s="300"/>
      <c r="D18" s="300"/>
      <c r="E18" s="300"/>
      <c r="F18" s="300"/>
      <c r="G18" s="300"/>
      <c r="H18" s="297"/>
      <c r="T18" s="312"/>
      <c r="U18" s="312"/>
      <c r="V18" s="312"/>
    </row>
    <row r="19" spans="3:24" x14ac:dyDescent="0.3">
      <c r="C19" s="299"/>
      <c r="D19" s="299"/>
      <c r="E19" s="299"/>
      <c r="F19" s="299"/>
      <c r="G19" s="299"/>
      <c r="H19" s="297"/>
      <c r="I19" s="312"/>
      <c r="J19" s="312"/>
      <c r="K19" s="312"/>
      <c r="L19" s="312"/>
      <c r="M19" s="312"/>
      <c r="N19" s="312"/>
      <c r="O19" s="312"/>
      <c r="P19" s="312"/>
      <c r="Q19" s="312"/>
      <c r="R19" s="312"/>
      <c r="S19" s="312"/>
      <c r="T19" s="312"/>
      <c r="U19" s="312"/>
      <c r="V19" s="312"/>
    </row>
    <row r="20" spans="3:24" x14ac:dyDescent="0.3">
      <c r="H20" s="297"/>
      <c r="I20" s="310"/>
      <c r="J20" s="310"/>
      <c r="K20" s="310"/>
      <c r="L20" s="310"/>
      <c r="M20" s="310"/>
      <c r="N20" s="310"/>
      <c r="O20" s="310"/>
      <c r="P20" s="310"/>
      <c r="Q20" s="310"/>
      <c r="R20" s="310"/>
      <c r="S20" s="310"/>
      <c r="T20" s="312"/>
      <c r="U20" s="312"/>
      <c r="V20" s="312"/>
    </row>
    <row r="21" spans="3:24" x14ac:dyDescent="0.3">
      <c r="I21" s="310"/>
      <c r="J21" s="310"/>
      <c r="K21" s="310"/>
      <c r="L21" s="310"/>
      <c r="M21" s="310"/>
      <c r="N21" s="310"/>
      <c r="O21" s="310"/>
      <c r="P21" s="310"/>
      <c r="Q21" s="310"/>
      <c r="R21" s="310"/>
      <c r="S21" s="310"/>
      <c r="T21" s="312"/>
      <c r="U21" s="312"/>
      <c r="V21" s="312"/>
    </row>
    <row r="22" spans="3:24" x14ac:dyDescent="0.3">
      <c r="I22" s="310"/>
      <c r="J22" s="310"/>
      <c r="K22" s="310"/>
      <c r="L22" s="310"/>
      <c r="M22" s="310"/>
      <c r="N22" s="310"/>
      <c r="O22" s="310"/>
      <c r="P22" s="310"/>
      <c r="Q22" s="313"/>
      <c r="R22" s="310"/>
      <c r="S22" s="310"/>
      <c r="T22" s="312"/>
      <c r="U22" s="312"/>
      <c r="V22" s="312"/>
      <c r="X22"/>
    </row>
    <row r="23" spans="3:24" x14ac:dyDescent="0.3">
      <c r="T23" s="312"/>
      <c r="U23" s="312"/>
      <c r="V23" s="312"/>
    </row>
    <row r="24" spans="3:24" x14ac:dyDescent="0.3">
      <c r="T24" s="310"/>
      <c r="U24" s="310"/>
    </row>
  </sheetData>
  <hyperlinks>
    <hyperlink ref="G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zoomScaleNormal="85" workbookViewId="0"/>
  </sheetViews>
  <sheetFormatPr defaultColWidth="9.109375" defaultRowHeight="14.4" x14ac:dyDescent="0.3"/>
  <cols>
    <col min="1" max="2" width="9.109375" style="268"/>
    <col min="3" max="5" width="12.6640625" style="268" bestFit="1" customWidth="1"/>
    <col min="6" max="6" width="14" style="268" bestFit="1" customWidth="1"/>
    <col min="7" max="7" width="17.109375" style="268" customWidth="1"/>
    <col min="8" max="8" width="17.77734375" style="268" customWidth="1"/>
    <col min="9" max="23" width="5.6640625" style="268" bestFit="1" customWidth="1"/>
    <col min="24" max="24" width="8.109375" style="268" customWidth="1"/>
    <col min="25" max="16384" width="9.109375" style="268"/>
  </cols>
  <sheetData>
    <row r="1" spans="1:24" x14ac:dyDescent="0.3">
      <c r="A1" s="6" t="s">
        <v>4</v>
      </c>
      <c r="B1" s="6" t="s">
        <v>313</v>
      </c>
      <c r="G1" s="302" t="s">
        <v>5</v>
      </c>
    </row>
    <row r="2" spans="1:24" x14ac:dyDescent="0.3">
      <c r="A2" s="6" t="s">
        <v>6</v>
      </c>
      <c r="B2" s="6" t="s">
        <v>314</v>
      </c>
    </row>
    <row r="3" spans="1:24" x14ac:dyDescent="0.3">
      <c r="A3" s="122" t="s">
        <v>7</v>
      </c>
      <c r="B3" s="122" t="s">
        <v>8</v>
      </c>
      <c r="K3" s="288"/>
      <c r="L3" s="288"/>
      <c r="M3" s="288"/>
    </row>
    <row r="4" spans="1:24" x14ac:dyDescent="0.3">
      <c r="A4" s="122" t="s">
        <v>9</v>
      </c>
      <c r="B4" s="122" t="s">
        <v>10</v>
      </c>
      <c r="K4" s="289"/>
      <c r="L4" s="289"/>
      <c r="M4" s="289"/>
    </row>
    <row r="5" spans="1:24" x14ac:dyDescent="0.3">
      <c r="A5" s="124" t="s">
        <v>11</v>
      </c>
      <c r="B5" s="280" t="s">
        <v>315</v>
      </c>
      <c r="K5" s="291"/>
      <c r="L5" s="291"/>
      <c r="M5" s="291"/>
    </row>
    <row r="6" spans="1:24" x14ac:dyDescent="0.3">
      <c r="A6" s="124" t="s">
        <v>12</v>
      </c>
      <c r="B6" s="282" t="s">
        <v>274</v>
      </c>
      <c r="I6" s="272"/>
    </row>
    <row r="7" spans="1:24" x14ac:dyDescent="0.3">
      <c r="C7" s="288"/>
      <c r="D7" s="288"/>
      <c r="E7" s="288"/>
      <c r="F7" s="288"/>
      <c r="G7" s="288"/>
      <c r="H7" s="288"/>
      <c r="I7" s="288"/>
      <c r="J7" s="288"/>
      <c r="K7" s="288"/>
      <c r="L7" s="288"/>
      <c r="M7" s="288"/>
      <c r="N7" s="293"/>
      <c r="O7" s="293"/>
    </row>
    <row r="8" spans="1:24" x14ac:dyDescent="0.3">
      <c r="C8" s="288"/>
      <c r="D8" s="288"/>
      <c r="E8" s="288"/>
      <c r="F8" s="288"/>
      <c r="G8" s="288"/>
      <c r="H8" s="288"/>
      <c r="I8" s="288"/>
      <c r="J8" s="288"/>
      <c r="K8" s="288"/>
      <c r="L8" s="288"/>
      <c r="M8" s="288"/>
    </row>
    <row r="9" spans="1:24" x14ac:dyDescent="0.3">
      <c r="C9" s="288"/>
      <c r="D9" s="288"/>
      <c r="E9" s="288"/>
      <c r="F9" s="288"/>
      <c r="G9" s="288"/>
      <c r="H9" s="288"/>
      <c r="I9" s="288"/>
      <c r="J9" s="288"/>
      <c r="K9" s="288"/>
      <c r="L9" s="288"/>
      <c r="M9" s="288"/>
      <c r="N9" s="293"/>
    </row>
    <row r="10" spans="1:24" x14ac:dyDescent="0.3">
      <c r="C10" s="288"/>
      <c r="D10" s="288"/>
      <c r="E10" s="288"/>
      <c r="F10" s="288"/>
      <c r="G10" s="288"/>
      <c r="H10" s="256"/>
      <c r="I10" s="259" t="s">
        <v>26</v>
      </c>
      <c r="J10" s="259" t="s">
        <v>27</v>
      </c>
      <c r="K10" s="259" t="s">
        <v>28</v>
      </c>
      <c r="L10" s="259" t="s">
        <v>29</v>
      </c>
      <c r="M10" s="259" t="s">
        <v>30</v>
      </c>
      <c r="N10" s="259" t="s">
        <v>31</v>
      </c>
      <c r="O10" s="259" t="s">
        <v>32</v>
      </c>
      <c r="P10" s="259" t="s">
        <v>33</v>
      </c>
      <c r="Q10" s="259" t="s">
        <v>34</v>
      </c>
      <c r="R10" s="259" t="s">
        <v>35</v>
      </c>
      <c r="S10" s="259" t="s">
        <v>36</v>
      </c>
      <c r="T10" s="259" t="s">
        <v>37</v>
      </c>
      <c r="U10" s="259" t="s">
        <v>38</v>
      </c>
      <c r="V10" s="259" t="s">
        <v>39</v>
      </c>
      <c r="W10" s="259" t="s">
        <v>40</v>
      </c>
      <c r="X10" s="259" t="s">
        <v>448</v>
      </c>
    </row>
    <row r="11" spans="1:24" x14ac:dyDescent="0.3">
      <c r="H11" s="256"/>
      <c r="I11" s="259" t="s">
        <v>41</v>
      </c>
      <c r="J11" s="259" t="s">
        <v>260</v>
      </c>
      <c r="K11" s="259" t="s">
        <v>261</v>
      </c>
      <c r="L11" s="259" t="s">
        <v>99</v>
      </c>
      <c r="M11" s="259" t="s">
        <v>45</v>
      </c>
      <c r="N11" s="259" t="s">
        <v>262</v>
      </c>
      <c r="O11" s="259" t="s">
        <v>263</v>
      </c>
      <c r="P11" s="259" t="s">
        <v>100</v>
      </c>
      <c r="Q11" s="259" t="s">
        <v>49</v>
      </c>
      <c r="R11" s="259" t="s">
        <v>264</v>
      </c>
      <c r="S11" s="259" t="s">
        <v>265</v>
      </c>
      <c r="T11" s="259" t="s">
        <v>101</v>
      </c>
      <c r="U11" s="259" t="s">
        <v>53</v>
      </c>
      <c r="V11" s="259" t="s">
        <v>266</v>
      </c>
      <c r="W11" s="259" t="s">
        <v>267</v>
      </c>
      <c r="X11" s="259" t="s">
        <v>449</v>
      </c>
    </row>
    <row r="12" spans="1:24" x14ac:dyDescent="0.3">
      <c r="B12" s="296"/>
      <c r="C12" s="297"/>
      <c r="D12" s="297"/>
      <c r="E12" s="297"/>
      <c r="F12" s="297"/>
      <c r="G12" s="260" t="s">
        <v>316</v>
      </c>
      <c r="H12" s="260" t="s">
        <v>317</v>
      </c>
      <c r="I12" s="260">
        <v>3.27</v>
      </c>
      <c r="J12" s="260">
        <v>3.35</v>
      </c>
      <c r="K12" s="260">
        <v>3.5</v>
      </c>
      <c r="L12" s="260">
        <v>3.55</v>
      </c>
      <c r="M12" s="260">
        <v>5.9</v>
      </c>
      <c r="N12" s="260">
        <v>3.13</v>
      </c>
      <c r="O12" s="260">
        <v>3.4</v>
      </c>
      <c r="P12" s="260">
        <v>3.79</v>
      </c>
      <c r="Q12" s="260">
        <v>3.78</v>
      </c>
      <c r="R12" s="260">
        <v>3.82</v>
      </c>
      <c r="S12" s="260">
        <v>3.85</v>
      </c>
      <c r="T12" s="260">
        <v>3.8953121329900009</v>
      </c>
      <c r="U12" s="260">
        <v>4.1900000000000004</v>
      </c>
      <c r="V12" s="260">
        <v>4.3322295314300003</v>
      </c>
      <c r="W12" s="260">
        <v>4.8258537489899984</v>
      </c>
      <c r="X12" s="260">
        <v>5.319493929790001</v>
      </c>
    </row>
    <row r="13" spans="1:24" x14ac:dyDescent="0.3">
      <c r="C13" s="297"/>
      <c r="D13" s="297"/>
      <c r="E13" s="297"/>
      <c r="F13" s="297"/>
      <c r="G13" s="260" t="s">
        <v>318</v>
      </c>
      <c r="H13" s="260" t="s">
        <v>319</v>
      </c>
      <c r="I13" s="261">
        <v>1.5044999999999999</v>
      </c>
      <c r="J13" s="261">
        <v>1.5507</v>
      </c>
      <c r="K13" s="261">
        <v>1.5855999999999999</v>
      </c>
      <c r="L13" s="261">
        <v>1.6715</v>
      </c>
      <c r="M13" s="261">
        <v>1.9758</v>
      </c>
      <c r="N13" s="261">
        <v>2.0141</v>
      </c>
      <c r="O13" s="261">
        <v>1.9501999999999999</v>
      </c>
      <c r="P13" s="261">
        <v>1.9691000000000001</v>
      </c>
      <c r="Q13" s="261">
        <v>1.6834</v>
      </c>
      <c r="R13" s="261">
        <v>1.6216999999999999</v>
      </c>
      <c r="S13" s="261">
        <v>1.6061000000000001</v>
      </c>
      <c r="T13" s="261">
        <v>1.547947733527766</v>
      </c>
      <c r="U13" s="261">
        <v>1.6093999999999999</v>
      </c>
      <c r="V13" s="261">
        <v>1.670021971298193</v>
      </c>
      <c r="W13" s="261">
        <v>1.599440373349124</v>
      </c>
      <c r="X13" s="261">
        <v>1.592101899358688</v>
      </c>
    </row>
    <row r="14" spans="1:24" x14ac:dyDescent="0.3">
      <c r="C14" s="297"/>
      <c r="D14" s="297"/>
      <c r="E14" s="297"/>
      <c r="F14" s="297"/>
      <c r="G14" s="260" t="s">
        <v>320</v>
      </c>
      <c r="H14" s="260" t="s">
        <v>321</v>
      </c>
      <c r="I14" s="261">
        <v>5.0609000000000002</v>
      </c>
      <c r="J14" s="261">
        <v>5.2774999999999999</v>
      </c>
      <c r="K14" s="261">
        <v>5.1429</v>
      </c>
      <c r="L14" s="261">
        <v>5.0063000000000004</v>
      </c>
      <c r="M14" s="261">
        <v>5.7282999999999999</v>
      </c>
      <c r="N14" s="261">
        <v>5.0914000000000001</v>
      </c>
      <c r="O14" s="261">
        <v>4.8329000000000004</v>
      </c>
      <c r="P14" s="261">
        <v>4.6426999999999996</v>
      </c>
      <c r="Q14" s="261">
        <v>3.8068</v>
      </c>
      <c r="R14" s="261">
        <v>4.0000999999999998</v>
      </c>
      <c r="S14" s="261">
        <v>4.0586000000000002</v>
      </c>
      <c r="T14" s="261">
        <v>3.821251333181142</v>
      </c>
      <c r="U14" s="261">
        <v>4.1203000000000003</v>
      </c>
      <c r="V14" s="261">
        <v>4.4516228606412493</v>
      </c>
      <c r="W14" s="261">
        <v>4.7066787891818702</v>
      </c>
      <c r="X14" s="261">
        <v>5.433653453349427</v>
      </c>
    </row>
    <row r="15" spans="1:24" x14ac:dyDescent="0.3">
      <c r="C15" s="297"/>
      <c r="D15" s="297"/>
      <c r="E15" s="297"/>
      <c r="F15" s="297"/>
      <c r="G15" s="260" t="s">
        <v>322</v>
      </c>
      <c r="H15" s="260" t="s">
        <v>323</v>
      </c>
      <c r="I15" s="261">
        <v>0.2397</v>
      </c>
      <c r="J15" s="261">
        <v>0.24490000000000001</v>
      </c>
      <c r="K15" s="261">
        <v>0.25790000000000002</v>
      </c>
      <c r="L15" s="261">
        <v>0.27579999999999999</v>
      </c>
      <c r="M15" s="261">
        <v>0.2515</v>
      </c>
      <c r="N15" s="261">
        <v>0.2661</v>
      </c>
      <c r="O15" s="261">
        <v>0.2722</v>
      </c>
      <c r="P15" s="261">
        <v>0.27089999999999997</v>
      </c>
      <c r="Q15" s="261">
        <v>0.31390000000000001</v>
      </c>
      <c r="R15" s="261">
        <v>0.30630000000000002</v>
      </c>
      <c r="S15" s="261">
        <v>0.29980000000000001</v>
      </c>
      <c r="T15" s="261">
        <v>0.30119809841828632</v>
      </c>
      <c r="U15" s="261">
        <v>0.30249999999999999</v>
      </c>
      <c r="V15" s="261">
        <v>0.30887774534106971</v>
      </c>
      <c r="W15" s="261">
        <v>0.32119064646546103</v>
      </c>
      <c r="X15" s="261">
        <v>0.32668578696111511</v>
      </c>
    </row>
    <row r="16" spans="1:24" x14ac:dyDescent="0.3">
      <c r="C16" s="297"/>
      <c r="D16" s="297"/>
      <c r="E16" s="297"/>
      <c r="F16" s="297"/>
      <c r="G16" s="260" t="s">
        <v>318</v>
      </c>
      <c r="H16" s="260" t="s">
        <v>324</v>
      </c>
      <c r="I16" s="297"/>
      <c r="J16" s="297"/>
      <c r="K16" s="297"/>
      <c r="L16" s="297"/>
      <c r="M16" s="297"/>
      <c r="N16" s="297"/>
      <c r="O16" s="297"/>
      <c r="P16" s="297"/>
      <c r="T16" s="261">
        <v>1.5715507464897771</v>
      </c>
      <c r="U16" s="261">
        <v>2.1219999999999999</v>
      </c>
      <c r="V16" s="261">
        <v>1.57938093984452</v>
      </c>
      <c r="W16" s="261">
        <v>1.3448061828032709</v>
      </c>
      <c r="X16" s="261">
        <v>1.554071538646923</v>
      </c>
    </row>
    <row r="17" spans="3:24" x14ac:dyDescent="0.3">
      <c r="C17" s="297"/>
      <c r="D17" s="297"/>
      <c r="E17" s="297"/>
      <c r="F17" s="297"/>
      <c r="G17" s="260" t="s">
        <v>320</v>
      </c>
      <c r="H17" s="260" t="s">
        <v>325</v>
      </c>
      <c r="I17" s="297"/>
      <c r="J17" s="297"/>
      <c r="K17" s="297"/>
      <c r="L17" s="297"/>
      <c r="M17" s="297"/>
      <c r="N17" s="297"/>
      <c r="O17" s="297"/>
      <c r="P17" s="297"/>
      <c r="T17" s="261">
        <v>3.2263160580289711</v>
      </c>
      <c r="U17" s="261">
        <v>5.4530000000000003</v>
      </c>
      <c r="V17" s="261">
        <v>5.6219675720187272</v>
      </c>
      <c r="W17" s="261">
        <v>5.2694170397419384</v>
      </c>
      <c r="X17" s="261">
        <v>5.4360957243863561</v>
      </c>
    </row>
    <row r="18" spans="3:24" x14ac:dyDescent="0.3">
      <c r="C18" s="300"/>
      <c r="D18" s="300"/>
      <c r="E18" s="300"/>
      <c r="F18" s="300"/>
      <c r="G18" s="300"/>
      <c r="H18" s="297"/>
      <c r="I18" s="297"/>
      <c r="J18" s="297"/>
      <c r="K18" s="297"/>
      <c r="L18" s="297"/>
      <c r="M18" s="297"/>
      <c r="N18" s="297"/>
      <c r="O18" s="297"/>
      <c r="P18" s="297"/>
      <c r="Q18" s="297"/>
      <c r="R18" s="297"/>
      <c r="S18" s="297"/>
      <c r="T18" s="297"/>
      <c r="U18" s="297"/>
      <c r="V18" s="297"/>
    </row>
    <row r="19" spans="3:24" x14ac:dyDescent="0.3">
      <c r="C19" s="299"/>
      <c r="D19" s="299"/>
      <c r="E19" s="299"/>
      <c r="F19" s="299"/>
      <c r="G19" s="299"/>
      <c r="H19" s="297"/>
      <c r="I19" s="310"/>
      <c r="J19" s="310"/>
      <c r="K19" s="310"/>
      <c r="L19" s="310"/>
      <c r="M19" s="310"/>
      <c r="N19" s="310"/>
      <c r="O19" s="310"/>
      <c r="P19" s="310"/>
      <c r="Q19" s="310"/>
      <c r="R19" s="310"/>
      <c r="S19" s="310"/>
      <c r="T19" s="297"/>
      <c r="U19" s="297"/>
      <c r="V19" s="297"/>
    </row>
    <row r="20" spans="3:24" x14ac:dyDescent="0.3">
      <c r="H20" s="297"/>
      <c r="I20" s="310"/>
      <c r="J20" s="310"/>
      <c r="K20" s="310"/>
      <c r="L20" s="310"/>
      <c r="M20" s="310"/>
      <c r="N20" s="310"/>
      <c r="O20" s="310"/>
      <c r="P20" s="310"/>
      <c r="Q20" s="310"/>
      <c r="R20" s="310"/>
      <c r="S20" s="310"/>
      <c r="T20" s="297"/>
      <c r="U20" s="297"/>
      <c r="V20" s="297"/>
    </row>
    <row r="21" spans="3:24" x14ac:dyDescent="0.3">
      <c r="I21" s="310"/>
      <c r="J21" s="310"/>
      <c r="K21" s="310"/>
      <c r="L21" s="310"/>
      <c r="M21" s="310"/>
      <c r="N21" s="310"/>
      <c r="O21" s="310"/>
      <c r="P21" s="310"/>
      <c r="Q21" s="310"/>
      <c r="R21" s="310"/>
      <c r="S21" s="310"/>
      <c r="T21" s="297"/>
      <c r="U21" s="297"/>
      <c r="V21" s="297"/>
    </row>
    <row r="22" spans="3:24" x14ac:dyDescent="0.3">
      <c r="T22" s="297"/>
      <c r="U22" s="297"/>
      <c r="V22" s="297"/>
    </row>
    <row r="23" spans="3:24" x14ac:dyDescent="0.3">
      <c r="T23" s="297"/>
      <c r="U23" s="297"/>
      <c r="V23" s="297"/>
    </row>
  </sheetData>
  <hyperlinks>
    <hyperlink ref="G1" location="Перелік_Index!A1" display="Повернутися до переліку / Return to the Index"/>
  </hyperlinks>
  <pageMargins left="0.7" right="0.7" top="0.75" bottom="0.75" header="0.3" footer="0.3"/>
  <pageSetup paperSize="9" orientation="portrait" horizontalDpi="0" verticalDpi="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
  <sheetViews>
    <sheetView showGridLines="0" zoomScaleNormal="85" zoomScaleSheetLayoutView="50" workbookViewId="0">
      <selection activeCell="G27" sqref="G27"/>
    </sheetView>
  </sheetViews>
  <sheetFormatPr defaultColWidth="9.109375" defaultRowHeight="14.4" x14ac:dyDescent="0.3"/>
  <cols>
    <col min="1" max="4" width="9.44140625" style="268" bestFit="1" customWidth="1"/>
    <col min="5" max="5" width="16.44140625" style="268" customWidth="1"/>
    <col min="6" max="6" width="15.44140625" style="268" customWidth="1"/>
    <col min="7" max="8" width="14.44140625" style="268" bestFit="1" customWidth="1"/>
    <col min="9" max="13" width="4.6640625" style="268" bestFit="1" customWidth="1"/>
    <col min="14" max="14" width="4.6640625" style="303" bestFit="1" customWidth="1"/>
    <col min="15" max="24" width="4.6640625" style="268" bestFit="1" customWidth="1"/>
    <col min="25" max="25" width="8.109375" style="268" bestFit="1" customWidth="1"/>
    <col min="26" max="26" width="6.44140625" style="268" bestFit="1" customWidth="1"/>
    <col min="27" max="28" width="8.109375" style="268" bestFit="1" customWidth="1"/>
    <col min="29" max="16384" width="9.109375" style="268"/>
  </cols>
  <sheetData>
    <row r="1" spans="1:28" x14ac:dyDescent="0.3">
      <c r="A1" s="6" t="s">
        <v>4</v>
      </c>
      <c r="B1" s="6" t="s">
        <v>305</v>
      </c>
      <c r="H1" s="302" t="s">
        <v>5</v>
      </c>
    </row>
    <row r="2" spans="1:28" x14ac:dyDescent="0.3">
      <c r="A2" s="6" t="s">
        <v>6</v>
      </c>
      <c r="B2" s="6" t="s">
        <v>306</v>
      </c>
    </row>
    <row r="3" spans="1:28" x14ac:dyDescent="0.3">
      <c r="A3" s="122" t="s">
        <v>7</v>
      </c>
      <c r="B3" s="122" t="s">
        <v>8</v>
      </c>
    </row>
    <row r="4" spans="1:28" x14ac:dyDescent="0.3">
      <c r="A4" s="122" t="s">
        <v>9</v>
      </c>
      <c r="B4" s="122" t="s">
        <v>10</v>
      </c>
    </row>
    <row r="5" spans="1:28" x14ac:dyDescent="0.3">
      <c r="A5" s="124" t="s">
        <v>11</v>
      </c>
    </row>
    <row r="6" spans="1:28" x14ac:dyDescent="0.3">
      <c r="A6" s="124" t="s">
        <v>12</v>
      </c>
    </row>
    <row r="8" spans="1:28" x14ac:dyDescent="0.3">
      <c r="N8" s="268"/>
    </row>
    <row r="9" spans="1:28" x14ac:dyDescent="0.3">
      <c r="N9" s="268"/>
    </row>
    <row r="10" spans="1:28" x14ac:dyDescent="0.3">
      <c r="N10" s="268"/>
    </row>
    <row r="11" spans="1:28" x14ac:dyDescent="0.3">
      <c r="N11" s="268"/>
      <c r="AB11" s="304"/>
    </row>
    <row r="12" spans="1:28" x14ac:dyDescent="0.3">
      <c r="I12" s="259"/>
      <c r="J12" s="259"/>
      <c r="K12" s="259"/>
      <c r="L12" s="259"/>
      <c r="M12" s="259"/>
      <c r="N12" s="259"/>
      <c r="O12" s="259"/>
      <c r="P12" s="259"/>
      <c r="Q12" s="259"/>
      <c r="R12" s="259"/>
    </row>
    <row r="13" spans="1:28" x14ac:dyDescent="0.3">
      <c r="I13" s="259"/>
      <c r="J13" s="259"/>
      <c r="K13" s="259"/>
      <c r="L13" s="259"/>
      <c r="M13" s="259"/>
      <c r="N13" s="259"/>
      <c r="O13" s="259"/>
      <c r="P13" s="259"/>
      <c r="Q13" s="259"/>
      <c r="R13" s="259"/>
    </row>
    <row r="14" spans="1:28" s="305" customFormat="1" ht="13.95" customHeight="1" x14ac:dyDescent="0.3">
      <c r="G14" s="256"/>
      <c r="H14" s="256"/>
      <c r="I14" s="259" t="s">
        <v>26</v>
      </c>
      <c r="K14" s="259"/>
      <c r="L14" s="259" t="s">
        <v>29</v>
      </c>
      <c r="M14" s="259"/>
      <c r="N14" s="259" t="s">
        <v>31</v>
      </c>
      <c r="O14" s="259"/>
      <c r="P14" s="259" t="s">
        <v>33</v>
      </c>
      <c r="Q14" s="259"/>
      <c r="R14" s="259" t="s">
        <v>35</v>
      </c>
      <c r="S14" s="259"/>
      <c r="T14" s="259" t="s">
        <v>37</v>
      </c>
      <c r="U14" s="259"/>
      <c r="V14" s="259" t="s">
        <v>39</v>
      </c>
      <c r="W14" s="259"/>
      <c r="X14" s="259" t="s">
        <v>448</v>
      </c>
    </row>
    <row r="15" spans="1:28" s="305" customFormat="1" ht="13.95" customHeight="1" x14ac:dyDescent="0.3">
      <c r="G15" s="256"/>
      <c r="H15" s="256"/>
      <c r="I15" s="259" t="s">
        <v>450</v>
      </c>
      <c r="K15" s="259"/>
      <c r="L15" s="259" t="s">
        <v>99</v>
      </c>
      <c r="M15" s="259"/>
      <c r="N15" s="259" t="s">
        <v>262</v>
      </c>
      <c r="O15" s="259"/>
      <c r="P15" s="259" t="s">
        <v>100</v>
      </c>
      <c r="Q15" s="259"/>
      <c r="R15" s="259" t="s">
        <v>264</v>
      </c>
      <c r="S15" s="259"/>
      <c r="T15" s="259" t="s">
        <v>101</v>
      </c>
      <c r="U15" s="259"/>
      <c r="V15" s="259" t="s">
        <v>266</v>
      </c>
      <c r="W15" s="259"/>
      <c r="X15" s="259" t="s">
        <v>449</v>
      </c>
    </row>
    <row r="16" spans="1:28" s="305" customFormat="1" ht="13.95" customHeight="1" x14ac:dyDescent="0.3">
      <c r="G16" s="275" t="s">
        <v>307</v>
      </c>
      <c r="H16" s="275" t="s">
        <v>308</v>
      </c>
      <c r="I16" s="306">
        <v>0.15279999999999999</v>
      </c>
      <c r="J16" s="306">
        <v>0.18410000000000001</v>
      </c>
      <c r="K16" s="306">
        <v>0.16289999999999999</v>
      </c>
      <c r="L16" s="306">
        <v>0.2349</v>
      </c>
      <c r="M16" s="306">
        <v>0.18959999999999999</v>
      </c>
      <c r="N16" s="306">
        <v>0.27060000000000001</v>
      </c>
      <c r="O16" s="306">
        <v>0.21</v>
      </c>
      <c r="P16" s="306">
        <v>0.20119999999999999</v>
      </c>
      <c r="Q16" s="306">
        <v>0.20519999999999999</v>
      </c>
      <c r="R16" s="306">
        <v>0.25140000000000001</v>
      </c>
      <c r="S16" s="307">
        <v>0.2266</v>
      </c>
      <c r="T16" s="306">
        <v>0.25738334259140683</v>
      </c>
      <c r="U16" s="306">
        <v>0.23543032111281101</v>
      </c>
      <c r="V16" s="306">
        <v>0.36257878644801228</v>
      </c>
      <c r="W16" s="306">
        <v>0.36684151523119157</v>
      </c>
      <c r="X16" s="306">
        <v>0.38116223013740519</v>
      </c>
    </row>
    <row r="17" spans="1:24" s="305" customFormat="1" ht="13.95" customHeight="1" x14ac:dyDescent="0.3">
      <c r="F17" s="308"/>
      <c r="G17" s="275" t="s">
        <v>309</v>
      </c>
      <c r="H17" s="275" t="s">
        <v>310</v>
      </c>
      <c r="I17" s="306">
        <v>0.50280000000000002</v>
      </c>
      <c r="J17" s="306">
        <v>0.51129999999999998</v>
      </c>
      <c r="K17" s="306">
        <v>0.47649999999999998</v>
      </c>
      <c r="L17" s="306">
        <v>0.44850000000000001</v>
      </c>
      <c r="M17" s="306">
        <v>0.44640000000000002</v>
      </c>
      <c r="N17" s="306">
        <v>0.43740000000000001</v>
      </c>
      <c r="O17" s="306">
        <v>0.4677</v>
      </c>
      <c r="P17" s="306">
        <v>0.4788</v>
      </c>
      <c r="Q17" s="306">
        <v>0.4713</v>
      </c>
      <c r="R17" s="306">
        <v>0.49109999999999998</v>
      </c>
      <c r="S17" s="307">
        <v>0.46</v>
      </c>
      <c r="T17" s="306">
        <v>0.45533975285548312</v>
      </c>
      <c r="U17" s="306">
        <v>0.4510882709452147</v>
      </c>
      <c r="V17" s="306">
        <v>0.42351208750664288</v>
      </c>
      <c r="W17" s="306">
        <v>0.44712106811142099</v>
      </c>
      <c r="X17" s="306">
        <v>0.45178688291371599</v>
      </c>
    </row>
    <row r="18" spans="1:24" x14ac:dyDescent="0.3">
      <c r="G18" s="275" t="s">
        <v>311</v>
      </c>
      <c r="H18" s="275" t="s">
        <v>312</v>
      </c>
      <c r="I18" s="306">
        <v>0.30109999999999998</v>
      </c>
      <c r="J18" s="306">
        <v>0.26440000000000002</v>
      </c>
      <c r="K18" s="306">
        <v>0.27950000000000003</v>
      </c>
      <c r="L18" s="306">
        <v>0.2913</v>
      </c>
      <c r="M18" s="306">
        <v>0.2918</v>
      </c>
      <c r="N18" s="306">
        <v>0.30259999999999998</v>
      </c>
      <c r="O18" s="306">
        <v>0.33090000000000003</v>
      </c>
      <c r="P18" s="306">
        <v>0.39960000000000001</v>
      </c>
      <c r="Q18" s="306">
        <v>0.40570000000000001</v>
      </c>
      <c r="R18" s="306">
        <v>0.4345</v>
      </c>
      <c r="S18" s="307">
        <v>0.43</v>
      </c>
      <c r="T18" s="306">
        <v>0.36408644958253411</v>
      </c>
      <c r="U18" s="306">
        <v>0.37506509842954389</v>
      </c>
      <c r="V18" s="306">
        <v>0.40955472271622578</v>
      </c>
      <c r="W18" s="306">
        <v>0.4409939634807245</v>
      </c>
      <c r="X18" s="306">
        <v>0.42494094368620822</v>
      </c>
    </row>
    <row r="19" spans="1:24" x14ac:dyDescent="0.3">
      <c r="L19" s="303"/>
      <c r="N19" s="268"/>
      <c r="T19" s="309"/>
      <c r="U19" s="309"/>
      <c r="V19" s="309"/>
    </row>
    <row r="20" spans="1:24" x14ac:dyDescent="0.3">
      <c r="I20" s="309"/>
      <c r="J20" s="309"/>
      <c r="K20" s="309"/>
      <c r="L20" s="309"/>
      <c r="M20" s="309"/>
      <c r="N20" s="309"/>
      <c r="O20" s="309"/>
      <c r="P20" s="309"/>
      <c r="Q20" s="309"/>
      <c r="R20" s="309"/>
      <c r="S20" s="309"/>
      <c r="T20" s="309"/>
      <c r="U20" s="309"/>
      <c r="V20" s="309"/>
    </row>
    <row r="21" spans="1:24" x14ac:dyDescent="0.3">
      <c r="I21" s="309"/>
      <c r="J21" s="309"/>
      <c r="K21" s="309"/>
      <c r="L21" s="309"/>
      <c r="M21" s="309"/>
      <c r="N21" s="309"/>
      <c r="O21" s="309"/>
      <c r="P21" s="309"/>
      <c r="Q21" s="309"/>
      <c r="R21" s="309"/>
      <c r="S21" s="309"/>
      <c r="T21" s="309"/>
      <c r="U21" s="309"/>
      <c r="V21" s="309"/>
    </row>
    <row r="22" spans="1:24" x14ac:dyDescent="0.3">
      <c r="I22" s="309"/>
      <c r="J22" s="309"/>
      <c r="K22" s="309"/>
      <c r="L22" s="309"/>
      <c r="M22" s="309"/>
      <c r="N22" s="309"/>
      <c r="O22" s="309"/>
      <c r="P22" s="309"/>
      <c r="Q22" s="309"/>
      <c r="R22" s="309"/>
      <c r="S22" s="309"/>
      <c r="T22" s="309"/>
      <c r="U22" s="309"/>
    </row>
    <row r="30" spans="1:24" x14ac:dyDescent="0.3">
      <c r="A30" s="265"/>
    </row>
    <row r="95" ht="15" customHeight="1" x14ac:dyDescent="0.3"/>
  </sheetData>
  <hyperlinks>
    <hyperlink ref="H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topLeftCell="A7" zoomScale="120" zoomScaleNormal="120" workbookViewId="0">
      <selection activeCell="G20" sqref="G20"/>
    </sheetView>
  </sheetViews>
  <sheetFormatPr defaultColWidth="9.109375" defaultRowHeight="14.4" x14ac:dyDescent="0.3"/>
  <cols>
    <col min="1" max="2" width="9.109375" style="268"/>
    <col min="3" max="5" width="12.6640625" style="268" bestFit="1" customWidth="1"/>
    <col min="6" max="6" width="14" style="268" bestFit="1" customWidth="1"/>
    <col min="7" max="7" width="12.6640625" style="268" bestFit="1" customWidth="1"/>
    <col min="8" max="8" width="18.109375" style="268" customWidth="1"/>
    <col min="9" max="9" width="10.33203125" style="268" customWidth="1"/>
    <col min="10" max="10" width="11.6640625" style="268" customWidth="1"/>
    <col min="11" max="11" width="7.44140625" style="268" bestFit="1" customWidth="1"/>
    <col min="12" max="12" width="6.109375" style="268" bestFit="1" customWidth="1"/>
    <col min="13" max="13" width="7.44140625" style="268" bestFit="1" customWidth="1"/>
    <col min="14" max="14" width="6.109375" style="268" bestFit="1" customWidth="1"/>
    <col min="15" max="15" width="7.44140625" style="268" bestFit="1" customWidth="1"/>
    <col min="16" max="16" width="6.109375" style="268" bestFit="1" customWidth="1"/>
    <col min="17" max="17" width="7.44140625" style="268" bestFit="1" customWidth="1"/>
    <col min="18" max="18" width="6.109375" style="268" bestFit="1" customWidth="1"/>
    <col min="19" max="19" width="7.44140625" style="268" bestFit="1" customWidth="1"/>
    <col min="20" max="20" width="6.109375" style="268" bestFit="1" customWidth="1"/>
    <col min="21" max="21" width="7.44140625" style="268" bestFit="1" customWidth="1"/>
    <col min="22" max="22" width="6.109375" style="268" bestFit="1" customWidth="1"/>
    <col min="23" max="23" width="7.44140625" style="268" bestFit="1" customWidth="1"/>
    <col min="24" max="24" width="6.109375" style="268" bestFit="1" customWidth="1"/>
    <col min="25" max="25" width="7.44140625" style="268" bestFit="1" customWidth="1"/>
    <col min="26" max="16384" width="9.109375" style="268"/>
  </cols>
  <sheetData>
    <row r="1" spans="1:23" x14ac:dyDescent="0.3">
      <c r="A1" s="6" t="s">
        <v>4</v>
      </c>
      <c r="B1" s="6" t="s">
        <v>545</v>
      </c>
      <c r="H1" s="286" t="s">
        <v>5</v>
      </c>
    </row>
    <row r="2" spans="1:23" x14ac:dyDescent="0.3">
      <c r="A2" s="6" t="s">
        <v>6</v>
      </c>
      <c r="B2" s="287" t="s">
        <v>546</v>
      </c>
    </row>
    <row r="3" spans="1:23" x14ac:dyDescent="0.3">
      <c r="A3" s="122" t="s">
        <v>7</v>
      </c>
      <c r="B3" s="122" t="s">
        <v>8</v>
      </c>
      <c r="O3" s="288"/>
      <c r="P3" s="288"/>
      <c r="Q3" s="288"/>
    </row>
    <row r="4" spans="1:23" x14ac:dyDescent="0.3">
      <c r="A4" s="122" t="s">
        <v>9</v>
      </c>
      <c r="B4" s="122" t="s">
        <v>10</v>
      </c>
      <c r="J4" s="271"/>
      <c r="K4" s="271"/>
      <c r="O4" s="289"/>
      <c r="P4" s="289"/>
      <c r="Q4" s="289"/>
    </row>
    <row r="5" spans="1:23" x14ac:dyDescent="0.3">
      <c r="A5" s="124" t="s">
        <v>11</v>
      </c>
      <c r="B5" s="290" t="s">
        <v>281</v>
      </c>
      <c r="O5" s="291"/>
      <c r="P5" s="291"/>
      <c r="Q5" s="291"/>
    </row>
    <row r="6" spans="1:23" x14ac:dyDescent="0.3">
      <c r="A6" s="124" t="s">
        <v>12</v>
      </c>
      <c r="B6" s="292" t="s">
        <v>282</v>
      </c>
      <c r="J6" s="271"/>
      <c r="K6" s="272"/>
      <c r="L6" s="271"/>
      <c r="M6" s="272"/>
    </row>
    <row r="7" spans="1:23" x14ac:dyDescent="0.3">
      <c r="C7" s="288"/>
      <c r="D7" s="288"/>
      <c r="E7" s="288"/>
      <c r="F7" s="288"/>
      <c r="G7" s="288"/>
      <c r="H7" s="288"/>
      <c r="I7" s="288"/>
      <c r="J7" s="288"/>
      <c r="K7" s="288"/>
      <c r="L7" s="288"/>
      <c r="M7" s="288"/>
      <c r="N7" s="288"/>
      <c r="O7" s="288"/>
      <c r="P7" s="288"/>
      <c r="Q7" s="288"/>
      <c r="R7" s="293"/>
      <c r="S7" s="293"/>
    </row>
    <row r="8" spans="1:23" x14ac:dyDescent="0.3">
      <c r="C8" s="288"/>
      <c r="D8" s="288"/>
      <c r="E8" s="288"/>
      <c r="F8" s="288"/>
      <c r="G8" s="288"/>
      <c r="H8" s="288"/>
      <c r="I8" s="288"/>
      <c r="J8" s="288"/>
      <c r="K8" s="288"/>
      <c r="L8" s="288"/>
      <c r="M8" s="288"/>
      <c r="N8" s="288"/>
      <c r="O8" s="288"/>
      <c r="P8" s="288"/>
      <c r="Q8" s="288"/>
    </row>
    <row r="9" spans="1:23" x14ac:dyDescent="0.3">
      <c r="C9" s="288"/>
      <c r="D9" s="288"/>
      <c r="E9" s="288"/>
      <c r="F9" s="288"/>
      <c r="G9" s="288"/>
      <c r="H9" s="288"/>
      <c r="I9" s="288"/>
      <c r="J9" s="288"/>
      <c r="K9" s="288"/>
      <c r="L9" s="288"/>
      <c r="M9" s="288"/>
      <c r="N9" s="288"/>
      <c r="O9" s="288"/>
      <c r="P9" s="288"/>
      <c r="Q9" s="288"/>
      <c r="R9" s="293"/>
    </row>
    <row r="10" spans="1:23" x14ac:dyDescent="0.3">
      <c r="C10" s="288"/>
      <c r="D10" s="288"/>
      <c r="E10" s="288"/>
      <c r="F10" s="288"/>
      <c r="G10" s="256"/>
      <c r="H10" s="256"/>
      <c r="I10" s="256" t="s">
        <v>283</v>
      </c>
      <c r="J10" s="256" t="s">
        <v>284</v>
      </c>
      <c r="K10" s="256"/>
      <c r="L10" s="256"/>
      <c r="M10" s="256"/>
      <c r="N10" s="256"/>
      <c r="O10" s="256"/>
      <c r="P10" s="256"/>
      <c r="Q10" s="256"/>
      <c r="R10" s="256"/>
      <c r="S10" s="256"/>
      <c r="T10" s="256"/>
      <c r="U10" s="256"/>
      <c r="V10" s="256"/>
      <c r="W10" s="256"/>
    </row>
    <row r="11" spans="1:23" s="294" customFormat="1" ht="21.6" x14ac:dyDescent="0.3">
      <c r="G11" s="295"/>
      <c r="H11" s="295"/>
      <c r="I11" s="295" t="s">
        <v>285</v>
      </c>
      <c r="J11" s="295" t="s">
        <v>286</v>
      </c>
      <c r="K11" s="295"/>
      <c r="L11" s="295"/>
      <c r="M11" s="295"/>
      <c r="N11" s="295"/>
      <c r="O11" s="295"/>
      <c r="P11" s="295"/>
      <c r="Q11" s="295"/>
      <c r="R11" s="295"/>
      <c r="S11" s="295"/>
      <c r="T11" s="295"/>
      <c r="U11" s="295"/>
      <c r="V11" s="295"/>
      <c r="W11" s="295"/>
    </row>
    <row r="12" spans="1:23" x14ac:dyDescent="0.3">
      <c r="B12" s="296"/>
      <c r="C12" s="297"/>
      <c r="D12" s="297"/>
      <c r="E12" s="297"/>
      <c r="F12" s="297"/>
      <c r="G12" s="256" t="s">
        <v>287</v>
      </c>
      <c r="H12" s="256" t="s">
        <v>288</v>
      </c>
      <c r="I12" s="298">
        <v>0.45544146956110593</v>
      </c>
      <c r="J12" s="298"/>
      <c r="K12" s="298"/>
      <c r="L12" s="298"/>
      <c r="M12" s="256"/>
      <c r="N12" s="256"/>
      <c r="O12" s="256"/>
      <c r="P12" s="256"/>
      <c r="Q12" s="256"/>
      <c r="R12" s="256"/>
      <c r="S12" s="256"/>
      <c r="T12" s="256"/>
      <c r="U12" s="256"/>
      <c r="V12" s="256"/>
      <c r="W12" s="256"/>
    </row>
    <row r="13" spans="1:23" x14ac:dyDescent="0.3">
      <c r="C13" s="297"/>
      <c r="D13" s="297"/>
      <c r="E13" s="297"/>
      <c r="F13" s="297"/>
      <c r="G13" s="256" t="s">
        <v>289</v>
      </c>
      <c r="H13" s="256" t="s">
        <v>290</v>
      </c>
      <c r="I13" s="298">
        <v>0.43338401896860412</v>
      </c>
      <c r="J13" s="298"/>
      <c r="K13" s="298"/>
      <c r="L13" s="298"/>
      <c r="M13" s="256"/>
      <c r="N13" s="256"/>
      <c r="O13" s="256"/>
      <c r="P13" s="256"/>
      <c r="Q13" s="256"/>
      <c r="R13" s="256"/>
      <c r="S13" s="256"/>
      <c r="T13" s="256"/>
      <c r="U13" s="256"/>
      <c r="V13" s="256"/>
      <c r="W13" s="256"/>
    </row>
    <row r="14" spans="1:23" x14ac:dyDescent="0.3">
      <c r="C14" s="297"/>
      <c r="D14" s="297"/>
      <c r="E14" s="297"/>
      <c r="F14" s="297"/>
      <c r="G14" s="256" t="s">
        <v>291</v>
      </c>
      <c r="H14" s="256" t="s">
        <v>292</v>
      </c>
      <c r="I14" s="298">
        <v>0.37629065353900371</v>
      </c>
      <c r="J14" s="298"/>
      <c r="K14" s="298"/>
      <c r="L14" s="298"/>
      <c r="M14" s="256"/>
      <c r="N14" s="256"/>
      <c r="O14" s="256"/>
      <c r="P14" s="256"/>
      <c r="Q14" s="256"/>
      <c r="R14" s="256"/>
      <c r="S14" s="256"/>
      <c r="T14" s="256"/>
      <c r="U14" s="256"/>
      <c r="V14" s="256"/>
      <c r="W14" s="256"/>
    </row>
    <row r="15" spans="1:23" x14ac:dyDescent="0.3">
      <c r="C15" s="297"/>
      <c r="D15" s="297"/>
      <c r="E15" s="297"/>
      <c r="F15" s="297"/>
      <c r="G15" s="256" t="s">
        <v>293</v>
      </c>
      <c r="H15" s="256" t="s">
        <v>294</v>
      </c>
      <c r="I15" s="298">
        <v>0.45449167477543878</v>
      </c>
      <c r="J15" s="298"/>
      <c r="K15" s="298"/>
      <c r="L15" s="298"/>
      <c r="M15" s="256"/>
      <c r="N15" s="256"/>
      <c r="O15" s="256"/>
      <c r="P15" s="256"/>
      <c r="Q15" s="256"/>
      <c r="R15" s="256"/>
      <c r="S15" s="256"/>
      <c r="T15" s="256"/>
      <c r="U15" s="256"/>
      <c r="V15" s="256"/>
      <c r="W15" s="256"/>
    </row>
    <row r="16" spans="1:23" x14ac:dyDescent="0.3">
      <c r="C16" s="297"/>
      <c r="D16" s="297"/>
      <c r="E16" s="297"/>
      <c r="F16" s="297"/>
      <c r="G16" s="256" t="s">
        <v>295</v>
      </c>
      <c r="H16" s="256" t="s">
        <v>296</v>
      </c>
      <c r="I16" s="298">
        <v>0.1943971870741163</v>
      </c>
      <c r="J16" s="298"/>
      <c r="K16" s="298"/>
      <c r="L16" s="298"/>
      <c r="M16" s="299"/>
      <c r="N16" s="299"/>
      <c r="O16" s="299"/>
      <c r="P16" s="299"/>
      <c r="Q16" s="299"/>
    </row>
    <row r="17" spans="3:25" x14ac:dyDescent="0.3">
      <c r="C17" s="297"/>
      <c r="D17" s="297"/>
      <c r="E17" s="297"/>
      <c r="F17" s="297"/>
      <c r="G17" s="256" t="s">
        <v>297</v>
      </c>
      <c r="H17" s="256" t="s">
        <v>298</v>
      </c>
      <c r="I17" s="298">
        <v>0.51118363059300231</v>
      </c>
      <c r="J17" s="298"/>
      <c r="K17" s="298"/>
      <c r="L17" s="298"/>
      <c r="M17" s="299"/>
      <c r="N17" s="299"/>
      <c r="O17" s="299"/>
      <c r="P17" s="299"/>
      <c r="Q17" s="299"/>
      <c r="V17" s="299"/>
      <c r="W17" s="299"/>
      <c r="X17" s="299"/>
      <c r="Y17" s="299"/>
    </row>
    <row r="18" spans="3:25" x14ac:dyDescent="0.3">
      <c r="C18" s="300"/>
      <c r="D18" s="300"/>
      <c r="E18" s="300"/>
      <c r="F18" s="300"/>
      <c r="G18" s="256" t="s">
        <v>353</v>
      </c>
      <c r="H18" s="256" t="s">
        <v>300</v>
      </c>
      <c r="I18" s="298"/>
      <c r="J18" s="298">
        <v>0.46678556826076761</v>
      </c>
      <c r="K18" s="298"/>
      <c r="L18" s="298"/>
      <c r="M18" s="299"/>
      <c r="N18" s="299"/>
      <c r="O18" s="299"/>
      <c r="P18" s="299"/>
      <c r="Q18" s="299"/>
    </row>
    <row r="19" spans="3:25" x14ac:dyDescent="0.3">
      <c r="C19" s="299"/>
      <c r="D19" s="299"/>
      <c r="E19" s="299"/>
      <c r="F19" s="299"/>
      <c r="G19" s="256" t="s">
        <v>356</v>
      </c>
      <c r="H19" s="301" t="s">
        <v>302</v>
      </c>
      <c r="I19" s="298"/>
      <c r="J19" s="298">
        <v>0.58929375142646656</v>
      </c>
      <c r="K19" s="298"/>
      <c r="L19" s="298"/>
      <c r="M19" s="299"/>
      <c r="N19" s="299"/>
      <c r="O19" s="299"/>
      <c r="P19" s="299"/>
      <c r="Q19" s="299"/>
    </row>
    <row r="20" spans="3:25" x14ac:dyDescent="0.3">
      <c r="G20" s="256" t="s">
        <v>303</v>
      </c>
      <c r="H20" s="256" t="s">
        <v>304</v>
      </c>
      <c r="I20" s="298"/>
      <c r="J20" s="298">
        <v>8.2552547453819181E-2</v>
      </c>
      <c r="K20" s="298"/>
      <c r="L20" s="298"/>
      <c r="M20" s="299"/>
      <c r="N20" s="299"/>
      <c r="O20" s="299"/>
      <c r="P20" s="299"/>
      <c r="Q20" s="299"/>
    </row>
  </sheetData>
  <hyperlinks>
    <hyperlink ref="H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zoomScale="115" zoomScaleNormal="115" workbookViewId="0"/>
  </sheetViews>
  <sheetFormatPr defaultColWidth="9.109375" defaultRowHeight="10.199999999999999" x14ac:dyDescent="0.2"/>
  <cols>
    <col min="1" max="1" width="12.109375" style="256" bestFit="1" customWidth="1"/>
    <col min="2" max="2" width="36.44140625" style="256" customWidth="1"/>
    <col min="3" max="3" width="15" style="256" customWidth="1"/>
    <col min="4" max="5" width="11.77734375" style="256" customWidth="1"/>
    <col min="6" max="6" width="4.88671875" style="256" bestFit="1" customWidth="1"/>
    <col min="7" max="7" width="6.44140625" style="256" customWidth="1"/>
    <col min="8" max="20" width="4.88671875" style="256" bestFit="1" customWidth="1"/>
    <col min="21" max="21" width="6.6640625" style="256" customWidth="1"/>
    <col min="22" max="16384" width="9.109375" style="256"/>
  </cols>
  <sheetData>
    <row r="1" spans="1:8" ht="14.4" x14ac:dyDescent="0.3">
      <c r="A1" s="6" t="s">
        <v>4</v>
      </c>
      <c r="B1" s="6" t="s">
        <v>272</v>
      </c>
      <c r="C1" s="268"/>
      <c r="D1" s="268"/>
      <c r="E1" s="268"/>
      <c r="F1" s="268"/>
      <c r="G1" s="269" t="s">
        <v>5</v>
      </c>
      <c r="H1" s="268"/>
    </row>
    <row r="2" spans="1:8" ht="14.4" x14ac:dyDescent="0.3">
      <c r="A2" s="6" t="s">
        <v>6</v>
      </c>
      <c r="B2" s="6" t="s">
        <v>273</v>
      </c>
      <c r="C2" s="268"/>
      <c r="D2" s="268"/>
      <c r="E2" s="268"/>
      <c r="F2" s="268"/>
      <c r="G2" s="268"/>
      <c r="H2" s="268"/>
    </row>
    <row r="3" spans="1:8" ht="14.4" x14ac:dyDescent="0.3">
      <c r="A3" s="122" t="s">
        <v>7</v>
      </c>
      <c r="B3" s="122" t="s">
        <v>8</v>
      </c>
      <c r="C3" s="268"/>
      <c r="D3" s="268"/>
      <c r="E3" s="268"/>
      <c r="F3" s="268"/>
      <c r="G3" s="268"/>
      <c r="H3" s="268"/>
    </row>
    <row r="4" spans="1:8" ht="14.4" x14ac:dyDescent="0.3">
      <c r="A4" s="122" t="s">
        <v>9</v>
      </c>
      <c r="B4" s="122" t="s">
        <v>10</v>
      </c>
      <c r="C4" s="268"/>
      <c r="D4" s="268"/>
      <c r="E4" s="268"/>
      <c r="F4" s="268"/>
      <c r="G4" s="268"/>
      <c r="H4" s="268"/>
    </row>
    <row r="5" spans="1:8" ht="14.4" x14ac:dyDescent="0.3">
      <c r="A5" s="124" t="s">
        <v>11</v>
      </c>
      <c r="B5" s="280"/>
      <c r="C5" s="281"/>
      <c r="D5" s="268"/>
      <c r="E5" s="268"/>
      <c r="F5" s="268"/>
      <c r="G5" s="268"/>
      <c r="H5" s="268"/>
    </row>
    <row r="6" spans="1:8" ht="14.4" x14ac:dyDescent="0.3">
      <c r="A6" s="124" t="s">
        <v>12</v>
      </c>
      <c r="B6" s="282" t="s">
        <v>274</v>
      </c>
      <c r="C6" s="268"/>
      <c r="D6" s="268"/>
      <c r="E6" s="268"/>
      <c r="F6" s="271"/>
      <c r="G6" s="272"/>
      <c r="H6" s="268"/>
    </row>
    <row r="10" spans="1:8" x14ac:dyDescent="0.2">
      <c r="A10" s="283"/>
    </row>
    <row r="11" spans="1:8" s="275" customFormat="1" x14ac:dyDescent="0.2">
      <c r="A11" s="284"/>
    </row>
    <row r="12" spans="1:8" s="275" customFormat="1" x14ac:dyDescent="0.2">
      <c r="B12" s="273"/>
    </row>
    <row r="13" spans="1:8" s="275" customFormat="1" x14ac:dyDescent="0.2"/>
    <row r="14" spans="1:8" s="275" customFormat="1" x14ac:dyDescent="0.2"/>
    <row r="15" spans="1:8" s="275" customFormat="1" x14ac:dyDescent="0.2"/>
    <row r="16" spans="1:8" ht="12.75" customHeight="1" x14ac:dyDescent="0.2"/>
    <row r="18" spans="2:21" x14ac:dyDescent="0.2">
      <c r="F18" s="259" t="s">
        <v>26</v>
      </c>
      <c r="G18" s="256" t="s">
        <v>27</v>
      </c>
      <c r="H18" s="259" t="s">
        <v>28</v>
      </c>
      <c r="I18" s="259" t="s">
        <v>29</v>
      </c>
      <c r="J18" s="259" t="s">
        <v>30</v>
      </c>
      <c r="K18" s="259" t="s">
        <v>31</v>
      </c>
      <c r="L18" s="259" t="s">
        <v>32</v>
      </c>
      <c r="M18" s="259" t="s">
        <v>33</v>
      </c>
      <c r="N18" s="259" t="s">
        <v>34</v>
      </c>
      <c r="O18" s="259" t="s">
        <v>35</v>
      </c>
      <c r="P18" s="259" t="s">
        <v>36</v>
      </c>
      <c r="Q18" s="259" t="s">
        <v>37</v>
      </c>
      <c r="R18" s="259" t="s">
        <v>38</v>
      </c>
      <c r="S18" s="259" t="s">
        <v>39</v>
      </c>
      <c r="T18" s="259" t="s">
        <v>40</v>
      </c>
      <c r="U18" s="259" t="s">
        <v>448</v>
      </c>
    </row>
    <row r="19" spans="2:21" x14ac:dyDescent="0.2">
      <c r="D19" s="276"/>
      <c r="E19" s="277"/>
      <c r="F19" s="259" t="s">
        <v>41</v>
      </c>
      <c r="G19" s="256" t="s">
        <v>260</v>
      </c>
      <c r="H19" s="259" t="s">
        <v>261</v>
      </c>
      <c r="I19" s="259" t="s">
        <v>99</v>
      </c>
      <c r="J19" s="259" t="s">
        <v>45</v>
      </c>
      <c r="K19" s="259" t="s">
        <v>262</v>
      </c>
      <c r="L19" s="259" t="s">
        <v>263</v>
      </c>
      <c r="M19" s="259" t="s">
        <v>100</v>
      </c>
      <c r="N19" s="259" t="s">
        <v>49</v>
      </c>
      <c r="O19" s="259" t="s">
        <v>264</v>
      </c>
      <c r="P19" s="259" t="s">
        <v>265</v>
      </c>
      <c r="Q19" s="259" t="s">
        <v>101</v>
      </c>
      <c r="R19" s="259" t="s">
        <v>53</v>
      </c>
      <c r="S19" s="259" t="s">
        <v>266</v>
      </c>
      <c r="T19" s="259" t="s">
        <v>267</v>
      </c>
      <c r="U19" s="259" t="s">
        <v>449</v>
      </c>
    </row>
    <row r="20" spans="2:21" x14ac:dyDescent="0.2">
      <c r="D20" s="275" t="s">
        <v>268</v>
      </c>
      <c r="E20" s="256" t="s">
        <v>269</v>
      </c>
      <c r="F20" s="278">
        <v>0.7</v>
      </c>
      <c r="G20" s="278">
        <v>1.55</v>
      </c>
      <c r="H20" s="278">
        <v>1.72</v>
      </c>
      <c r="I20" s="278">
        <v>0.6</v>
      </c>
      <c r="J20" s="278">
        <v>1.18</v>
      </c>
      <c r="K20" s="278">
        <v>1.24</v>
      </c>
      <c r="L20" s="278">
        <v>1.72</v>
      </c>
      <c r="M20" s="278">
        <v>1.77</v>
      </c>
      <c r="N20" s="278">
        <v>0.08</v>
      </c>
      <c r="O20" s="278">
        <v>0.87</v>
      </c>
      <c r="P20" s="278">
        <v>1.63</v>
      </c>
      <c r="Q20" s="278">
        <v>1.1624898446899998</v>
      </c>
      <c r="R20" s="278">
        <v>0.86103485564999971</v>
      </c>
      <c r="S20" s="278">
        <v>1.7808831667</v>
      </c>
      <c r="T20" s="260">
        <v>3.2279691244900008</v>
      </c>
      <c r="U20" s="260">
        <v>3.0815418349399999</v>
      </c>
    </row>
    <row r="21" spans="2:21" x14ac:dyDescent="0.2">
      <c r="D21" s="275" t="s">
        <v>275</v>
      </c>
      <c r="E21" s="275" t="s">
        <v>276</v>
      </c>
      <c r="F21" s="261">
        <v>0.34050000000000002</v>
      </c>
      <c r="G21" s="261">
        <v>0.31009999999999999</v>
      </c>
      <c r="H21" s="261">
        <v>0.31819999999999998</v>
      </c>
      <c r="I21" s="261">
        <v>0.32790000000000002</v>
      </c>
      <c r="J21" s="261">
        <v>0.33050000000000002</v>
      </c>
      <c r="K21" s="261">
        <v>0.34039999999999998</v>
      </c>
      <c r="L21" s="261">
        <v>0.37140000000000001</v>
      </c>
      <c r="M21" s="261">
        <v>0.42620000000000002</v>
      </c>
      <c r="N21" s="261">
        <v>0.42949999999999999</v>
      </c>
      <c r="O21" s="261">
        <v>0.44650000000000001</v>
      </c>
      <c r="P21" s="261">
        <v>0.4365</v>
      </c>
      <c r="Q21" s="261">
        <v>0.38514695560336792</v>
      </c>
      <c r="R21" s="261">
        <v>0.39324210910290219</v>
      </c>
      <c r="S21" s="261">
        <v>0.4131915001538371</v>
      </c>
      <c r="T21" s="261">
        <v>0.44273552392455218</v>
      </c>
      <c r="U21" s="261">
        <v>0.43326959072158239</v>
      </c>
    </row>
    <row r="22" spans="2:21" x14ac:dyDescent="0.2">
      <c r="D22" s="275" t="s">
        <v>277</v>
      </c>
      <c r="E22" s="275" t="s">
        <v>278</v>
      </c>
      <c r="F22" s="261">
        <v>0.70099999999999996</v>
      </c>
      <c r="G22" s="261">
        <v>0.67300000000000004</v>
      </c>
      <c r="H22" s="261">
        <v>0.67869999999999997</v>
      </c>
      <c r="I22" s="261">
        <v>0.72670000000000001</v>
      </c>
      <c r="J22" s="261">
        <v>0.75339999999999996</v>
      </c>
      <c r="K22" s="261">
        <v>0.7944</v>
      </c>
      <c r="L22" s="261">
        <v>0.84460000000000002</v>
      </c>
      <c r="M22" s="261">
        <v>0.88629999999999998</v>
      </c>
      <c r="N22" s="261">
        <v>0.90429999999999999</v>
      </c>
      <c r="O22" s="261">
        <v>0.8982</v>
      </c>
      <c r="P22" s="261">
        <v>0.89300000000000002</v>
      </c>
      <c r="Q22" s="261">
        <v>0.84315607652151137</v>
      </c>
      <c r="R22" s="261">
        <v>0.8591661148400298</v>
      </c>
      <c r="S22" s="261">
        <v>0.88552293921521663</v>
      </c>
      <c r="T22" s="261">
        <v>0.92487990359564975</v>
      </c>
      <c r="U22" s="261">
        <v>0.94510103186391481</v>
      </c>
    </row>
    <row r="23" spans="2:21" x14ac:dyDescent="0.2">
      <c r="D23" s="256" t="s">
        <v>279</v>
      </c>
      <c r="E23" s="256" t="s">
        <v>280</v>
      </c>
      <c r="F23" s="261">
        <v>0.67030000000000001</v>
      </c>
      <c r="G23" s="261">
        <v>0.64080000000000004</v>
      </c>
      <c r="H23" s="261">
        <v>0.64580000000000004</v>
      </c>
      <c r="I23" s="261">
        <v>0.69059999999999999</v>
      </c>
      <c r="J23" s="261">
        <v>0.71250000000000002</v>
      </c>
      <c r="K23" s="261">
        <v>0.75080000000000002</v>
      </c>
      <c r="L23" s="261">
        <v>0.79990000000000006</v>
      </c>
      <c r="M23" s="261">
        <v>0.84360000000000002</v>
      </c>
      <c r="N23" s="261">
        <v>0.86929999999999996</v>
      </c>
      <c r="O23" s="261">
        <v>0.86450000000000005</v>
      </c>
      <c r="P23" s="261">
        <v>0.8609</v>
      </c>
      <c r="Q23" s="261">
        <v>0.8065972876286821</v>
      </c>
      <c r="R23" s="261">
        <v>0.81441724051039477</v>
      </c>
      <c r="S23" s="261">
        <v>0.83782553163829654</v>
      </c>
      <c r="T23" s="261">
        <v>0.86870646868901169</v>
      </c>
      <c r="U23" s="261">
        <v>0.88640889639445142</v>
      </c>
    </row>
    <row r="25" spans="2:21" x14ac:dyDescent="0.2">
      <c r="F25" s="260"/>
      <c r="G25" s="260"/>
      <c r="H25" s="260"/>
      <c r="I25" s="260"/>
      <c r="J25" s="260"/>
      <c r="K25" s="260"/>
      <c r="L25" s="260"/>
      <c r="M25" s="260"/>
      <c r="N25" s="260"/>
      <c r="O25" s="260"/>
      <c r="P25" s="260"/>
      <c r="Q25" s="260"/>
      <c r="R25" s="260"/>
      <c r="S25" s="260"/>
    </row>
    <row r="26" spans="2:21" x14ac:dyDescent="0.2">
      <c r="F26" s="260"/>
      <c r="G26" s="260"/>
      <c r="H26" s="260"/>
      <c r="I26" s="260"/>
      <c r="J26" s="260"/>
      <c r="K26" s="260"/>
      <c r="L26" s="260"/>
      <c r="M26" s="260"/>
      <c r="N26" s="260"/>
      <c r="O26" s="260"/>
      <c r="P26" s="260"/>
      <c r="Q26" s="260"/>
      <c r="R26" s="260"/>
      <c r="S26" s="260"/>
    </row>
    <row r="27" spans="2:21" x14ac:dyDescent="0.2">
      <c r="F27" s="262"/>
      <c r="G27" s="262"/>
      <c r="H27" s="262"/>
      <c r="I27" s="262"/>
      <c r="J27" s="262"/>
      <c r="K27" s="262"/>
      <c r="L27" s="262"/>
      <c r="M27" s="262"/>
      <c r="N27" s="260"/>
      <c r="O27" s="260"/>
      <c r="P27" s="260"/>
      <c r="Q27" s="260"/>
      <c r="R27" s="260"/>
      <c r="S27" s="260"/>
    </row>
    <row r="28" spans="2:21" x14ac:dyDescent="0.2">
      <c r="F28" s="262"/>
      <c r="G28" s="262"/>
      <c r="H28" s="262"/>
      <c r="I28" s="262"/>
      <c r="J28" s="262"/>
      <c r="K28" s="262"/>
      <c r="L28" s="262"/>
      <c r="M28" s="262"/>
      <c r="N28" s="260"/>
      <c r="O28" s="260"/>
      <c r="P28" s="260"/>
      <c r="Q28" s="260"/>
      <c r="R28" s="260"/>
      <c r="S28" s="260"/>
    </row>
    <row r="29" spans="2:21" x14ac:dyDescent="0.2">
      <c r="F29" s="262"/>
      <c r="G29" s="262"/>
      <c r="H29" s="262"/>
      <c r="I29" s="262"/>
      <c r="J29" s="262"/>
      <c r="K29" s="262"/>
      <c r="L29" s="262"/>
      <c r="M29" s="262"/>
      <c r="N29" s="262"/>
      <c r="O29" s="262"/>
      <c r="P29" s="262"/>
    </row>
    <row r="30" spans="2:21" ht="14.4" x14ac:dyDescent="0.3">
      <c r="B30" s="273"/>
      <c r="N30"/>
      <c r="O30"/>
      <c r="P30"/>
      <c r="Q30"/>
      <c r="R30"/>
      <c r="S30"/>
    </row>
    <row r="32" spans="2:21" ht="14.4" x14ac:dyDescent="0.3">
      <c r="N32" s="285"/>
      <c r="O32" s="285"/>
      <c r="P32" s="285"/>
    </row>
    <row r="42" spans="3:3" ht="14.4" x14ac:dyDescent="0.3">
      <c r="C42" s="265"/>
    </row>
  </sheetData>
  <hyperlinks>
    <hyperlink ref="G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zoomScaleNormal="100" workbookViewId="0"/>
  </sheetViews>
  <sheetFormatPr defaultColWidth="9.109375" defaultRowHeight="10.199999999999999" x14ac:dyDescent="0.2"/>
  <cols>
    <col min="1" max="1" width="12.109375" style="256" bestFit="1" customWidth="1"/>
    <col min="2" max="2" width="36.44140625" style="256" customWidth="1"/>
    <col min="3" max="3" width="15" style="256" customWidth="1"/>
    <col min="4" max="4" width="9.44140625" style="256" customWidth="1"/>
    <col min="5" max="6" width="8.21875" style="256" customWidth="1"/>
    <col min="7" max="21" width="6" style="256" customWidth="1"/>
    <col min="22" max="16384" width="9.109375" style="256"/>
  </cols>
  <sheetData>
    <row r="1" spans="1:9" ht="14.4" x14ac:dyDescent="0.3">
      <c r="A1" s="266" t="s">
        <v>4</v>
      </c>
      <c r="B1" s="267" t="s">
        <v>270</v>
      </c>
      <c r="C1" s="268"/>
      <c r="D1" s="268"/>
      <c r="E1" s="268"/>
      <c r="F1" s="269" t="s">
        <v>5</v>
      </c>
      <c r="G1" s="268"/>
      <c r="I1" s="268"/>
    </row>
    <row r="2" spans="1:9" ht="14.4" x14ac:dyDescent="0.3">
      <c r="A2" s="266" t="s">
        <v>6</v>
      </c>
      <c r="B2" s="267" t="s">
        <v>271</v>
      </c>
      <c r="C2" s="268"/>
      <c r="D2" s="268"/>
      <c r="E2" s="268"/>
      <c r="F2" s="268"/>
      <c r="G2" s="268"/>
      <c r="H2" s="268"/>
      <c r="I2" s="268"/>
    </row>
    <row r="3" spans="1:9" ht="14.4" x14ac:dyDescent="0.3">
      <c r="A3" s="270" t="s">
        <v>7</v>
      </c>
      <c r="B3" s="122" t="s">
        <v>8</v>
      </c>
      <c r="C3" s="268"/>
      <c r="D3" s="268"/>
      <c r="E3" s="268"/>
      <c r="F3" s="268"/>
      <c r="G3" s="268"/>
      <c r="H3" s="268"/>
      <c r="I3" s="268"/>
    </row>
    <row r="4" spans="1:9" ht="14.4" x14ac:dyDescent="0.3">
      <c r="A4" s="270" t="s">
        <v>9</v>
      </c>
      <c r="B4" s="122" t="s">
        <v>10</v>
      </c>
      <c r="C4" s="268"/>
      <c r="D4" s="268"/>
      <c r="E4" s="268"/>
      <c r="F4" s="268"/>
      <c r="G4" s="268"/>
      <c r="H4" s="268"/>
      <c r="I4" s="268"/>
    </row>
    <row r="5" spans="1:9" ht="14.4" x14ac:dyDescent="0.3">
      <c r="A5" s="270" t="s">
        <v>11</v>
      </c>
      <c r="C5" s="268"/>
      <c r="D5" s="268"/>
      <c r="E5" s="268"/>
      <c r="F5" s="268"/>
      <c r="G5" s="268"/>
      <c r="H5" s="268"/>
      <c r="I5" s="268"/>
    </row>
    <row r="6" spans="1:9" ht="14.4" x14ac:dyDescent="0.3">
      <c r="A6" s="270" t="s">
        <v>12</v>
      </c>
      <c r="C6" s="268"/>
      <c r="D6" s="268"/>
      <c r="E6" s="268"/>
      <c r="F6" s="268"/>
      <c r="G6" s="271"/>
      <c r="H6" s="272"/>
      <c r="I6" s="268"/>
    </row>
    <row r="9" spans="1:9" x14ac:dyDescent="0.2">
      <c r="B9" s="273"/>
    </row>
    <row r="10" spans="1:9" x14ac:dyDescent="0.2">
      <c r="A10" s="274"/>
    </row>
    <row r="11" spans="1:9" s="275" customFormat="1" x14ac:dyDescent="0.2"/>
    <row r="12" spans="1:9" s="275" customFormat="1" x14ac:dyDescent="0.2"/>
    <row r="13" spans="1:9" s="275" customFormat="1" x14ac:dyDescent="0.2"/>
    <row r="14" spans="1:9" s="275" customFormat="1" x14ac:dyDescent="0.2"/>
    <row r="15" spans="1:9" s="275" customFormat="1" x14ac:dyDescent="0.2"/>
    <row r="16" spans="1:9" ht="12.75" customHeight="1" x14ac:dyDescent="0.2"/>
    <row r="18" spans="2:22" x14ac:dyDescent="0.2">
      <c r="G18" s="259" t="s">
        <v>26</v>
      </c>
      <c r="H18" s="256" t="s">
        <v>27</v>
      </c>
      <c r="I18" s="259" t="s">
        <v>28</v>
      </c>
      <c r="J18" s="259" t="s">
        <v>29</v>
      </c>
      <c r="K18" s="259" t="s">
        <v>30</v>
      </c>
      <c r="L18" s="259" t="s">
        <v>31</v>
      </c>
      <c r="M18" s="259" t="s">
        <v>32</v>
      </c>
      <c r="N18" s="259" t="s">
        <v>33</v>
      </c>
      <c r="O18" s="259" t="s">
        <v>34</v>
      </c>
      <c r="P18" s="259" t="s">
        <v>35</v>
      </c>
      <c r="Q18" s="259" t="s">
        <v>36</v>
      </c>
      <c r="R18" s="259" t="s">
        <v>37</v>
      </c>
      <c r="S18" s="259" t="s">
        <v>38</v>
      </c>
      <c r="T18" s="259" t="s">
        <v>39</v>
      </c>
      <c r="U18" s="259" t="s">
        <v>40</v>
      </c>
      <c r="V18" s="259" t="s">
        <v>448</v>
      </c>
    </row>
    <row r="19" spans="2:22" x14ac:dyDescent="0.2">
      <c r="E19" s="276"/>
      <c r="F19" s="277"/>
      <c r="G19" s="259" t="s">
        <v>41</v>
      </c>
      <c r="H19" s="256" t="s">
        <v>260</v>
      </c>
      <c r="I19" s="259" t="s">
        <v>261</v>
      </c>
      <c r="J19" s="259" t="s">
        <v>99</v>
      </c>
      <c r="K19" s="259" t="s">
        <v>45</v>
      </c>
      <c r="L19" s="259" t="s">
        <v>262</v>
      </c>
      <c r="M19" s="259" t="s">
        <v>263</v>
      </c>
      <c r="N19" s="259" t="s">
        <v>100</v>
      </c>
      <c r="O19" s="259" t="s">
        <v>49</v>
      </c>
      <c r="P19" s="259" t="s">
        <v>264</v>
      </c>
      <c r="Q19" s="259" t="s">
        <v>265</v>
      </c>
      <c r="R19" s="259" t="s">
        <v>101</v>
      </c>
      <c r="S19" s="259" t="s">
        <v>53</v>
      </c>
      <c r="T19" s="259" t="s">
        <v>266</v>
      </c>
      <c r="U19" s="259" t="s">
        <v>267</v>
      </c>
      <c r="V19" s="259" t="s">
        <v>449</v>
      </c>
    </row>
    <row r="20" spans="2:22" x14ac:dyDescent="0.2">
      <c r="E20" s="275" t="s">
        <v>268</v>
      </c>
      <c r="F20" s="256" t="s">
        <v>269</v>
      </c>
      <c r="G20" s="278">
        <v>0.7</v>
      </c>
      <c r="H20" s="278">
        <v>1.55</v>
      </c>
      <c r="I20" s="278">
        <v>1.72</v>
      </c>
      <c r="J20" s="278">
        <v>0.6</v>
      </c>
      <c r="K20" s="278">
        <v>1.18</v>
      </c>
      <c r="L20" s="278">
        <v>1.24</v>
      </c>
      <c r="M20" s="278">
        <v>1.72</v>
      </c>
      <c r="N20" s="278">
        <v>1.77</v>
      </c>
      <c r="O20" s="278">
        <v>7.0000000000000007E-2</v>
      </c>
      <c r="P20" s="278">
        <v>0.86</v>
      </c>
      <c r="Q20" s="278">
        <v>1.63</v>
      </c>
      <c r="R20" s="278">
        <f>'17'!Q20</f>
        <v>1.1624898446899998</v>
      </c>
      <c r="S20" s="278">
        <f>'17'!R20</f>
        <v>0.86103485564999971</v>
      </c>
      <c r="T20" s="278">
        <f>'17'!S20</f>
        <v>1.7808831667</v>
      </c>
      <c r="U20" s="278">
        <f>'17'!T20</f>
        <v>3.2279691244900008</v>
      </c>
      <c r="V20" s="278">
        <f>'17'!U20</f>
        <v>3.0815418349399999</v>
      </c>
    </row>
    <row r="21" spans="2:22" x14ac:dyDescent="0.2">
      <c r="E21" s="279" t="s">
        <v>105</v>
      </c>
      <c r="F21" s="279" t="s">
        <v>106</v>
      </c>
      <c r="G21" s="261">
        <v>1.3899999999999999E-2</v>
      </c>
      <c r="H21" s="261">
        <v>3.0499999999999999E-2</v>
      </c>
      <c r="I21" s="261">
        <v>3.3399999999999999E-2</v>
      </c>
      <c r="J21" s="261">
        <v>1.17E-2</v>
      </c>
      <c r="K21" s="261">
        <v>2.3699999999999999E-2</v>
      </c>
      <c r="L21" s="261">
        <v>2.5499999999999998E-2</v>
      </c>
      <c r="M21" s="261">
        <v>3.6700000000000003E-2</v>
      </c>
      <c r="N21" s="261">
        <v>3.7699999999999997E-2</v>
      </c>
      <c r="O21" s="261">
        <v>1E-3</v>
      </c>
      <c r="P21" s="261">
        <v>1.77E-2</v>
      </c>
      <c r="Q21" s="261">
        <v>3.3599999999999998E-2</v>
      </c>
      <c r="R21" s="261">
        <v>2.399748902189807E-2</v>
      </c>
      <c r="S21" s="261">
        <v>1.83320199018631E-2</v>
      </c>
      <c r="T21" s="261">
        <v>3.7914281150337147E-2</v>
      </c>
      <c r="U21" s="261">
        <v>6.769771770326273E-2</v>
      </c>
      <c r="V21" s="261">
        <v>6.3761734665250008E-2</v>
      </c>
    </row>
    <row r="22" spans="2:22" x14ac:dyDescent="0.2">
      <c r="E22" s="279" t="s">
        <v>107</v>
      </c>
      <c r="F22" s="279" t="s">
        <v>108</v>
      </c>
      <c r="G22" s="261">
        <v>2.9399999999999999E-2</v>
      </c>
      <c r="H22" s="261">
        <v>6.4000000000000001E-2</v>
      </c>
      <c r="I22" s="261">
        <v>7.0000000000000007E-2</v>
      </c>
      <c r="J22" s="261">
        <v>2.4500000000000001E-2</v>
      </c>
      <c r="K22" s="261">
        <v>4.9799999999999997E-2</v>
      </c>
      <c r="L22" s="261">
        <v>5.4199999999999998E-2</v>
      </c>
      <c r="M22" s="261">
        <v>7.8600000000000003E-2</v>
      </c>
      <c r="N22" s="261">
        <v>8.1299999999999997E-2</v>
      </c>
      <c r="O22" s="261">
        <v>2.2000000000000001E-3</v>
      </c>
      <c r="P22" s="261">
        <v>3.9300000000000002E-2</v>
      </c>
      <c r="Q22" s="261">
        <v>7.4899999999999994E-2</v>
      </c>
      <c r="R22" s="261">
        <v>5.3782869706869192E-2</v>
      </c>
      <c r="S22" s="261">
        <v>4.2178082849882823E-2</v>
      </c>
      <c r="T22" s="261">
        <v>8.6115361685685066E-2</v>
      </c>
      <c r="U22" s="261">
        <v>0.15329626796448251</v>
      </c>
      <c r="V22" s="261">
        <v>0.14587113818555911</v>
      </c>
    </row>
    <row r="24" spans="2:22" x14ac:dyDescent="0.2">
      <c r="G24" s="261"/>
      <c r="H24" s="261"/>
      <c r="I24" s="261"/>
      <c r="J24" s="261"/>
      <c r="K24" s="261"/>
      <c r="L24" s="261"/>
      <c r="M24" s="261"/>
      <c r="N24" s="261"/>
      <c r="O24" s="261"/>
      <c r="P24" s="261"/>
      <c r="Q24" s="261"/>
      <c r="R24" s="261"/>
      <c r="S24" s="261"/>
      <c r="T24" s="261"/>
    </row>
    <row r="25" spans="2:22" x14ac:dyDescent="0.2">
      <c r="G25" s="260"/>
      <c r="H25" s="260"/>
      <c r="I25" s="260"/>
      <c r="J25" s="260"/>
      <c r="K25" s="260"/>
      <c r="L25" s="260"/>
      <c r="M25" s="260"/>
      <c r="N25" s="260"/>
      <c r="O25" s="261"/>
      <c r="P25" s="261"/>
      <c r="Q25" s="261"/>
      <c r="R25" s="261"/>
      <c r="S25" s="261"/>
      <c r="T25" s="261"/>
    </row>
    <row r="26" spans="2:22" x14ac:dyDescent="0.2">
      <c r="G26" s="260"/>
      <c r="H26" s="260"/>
      <c r="I26" s="260"/>
      <c r="J26" s="260"/>
      <c r="K26" s="260"/>
      <c r="L26" s="260"/>
      <c r="M26" s="260"/>
      <c r="N26" s="260"/>
      <c r="O26" s="261"/>
      <c r="P26" s="261"/>
      <c r="Q26" s="261"/>
      <c r="R26" s="261"/>
      <c r="S26" s="261"/>
      <c r="T26" s="261"/>
    </row>
    <row r="27" spans="2:22" x14ac:dyDescent="0.2">
      <c r="G27" s="262"/>
      <c r="H27" s="262"/>
      <c r="I27" s="262"/>
      <c r="J27" s="262"/>
      <c r="K27" s="262"/>
      <c r="L27" s="262"/>
      <c r="M27" s="262"/>
      <c r="N27" s="262"/>
      <c r="O27" s="262"/>
      <c r="P27" s="262"/>
      <c r="Q27" s="262"/>
      <c r="R27" s="262"/>
      <c r="S27" s="262"/>
    </row>
    <row r="28" spans="2:22" x14ac:dyDescent="0.2">
      <c r="G28" s="262"/>
      <c r="H28" s="262"/>
      <c r="I28" s="262"/>
      <c r="J28" s="262"/>
      <c r="K28" s="262"/>
      <c r="L28" s="262"/>
      <c r="M28" s="262"/>
      <c r="N28" s="262"/>
      <c r="O28" s="262"/>
      <c r="P28" s="262"/>
      <c r="Q28" s="262"/>
      <c r="R28" s="262"/>
      <c r="S28" s="262"/>
    </row>
    <row r="29" spans="2:22" x14ac:dyDescent="0.2">
      <c r="O29" s="260"/>
      <c r="P29" s="260"/>
      <c r="Q29" s="260"/>
      <c r="R29" s="260"/>
    </row>
    <row r="30" spans="2:22" x14ac:dyDescent="0.2">
      <c r="B30" s="273"/>
    </row>
    <row r="45" spans="4:4" ht="14.4" x14ac:dyDescent="0.3">
      <c r="D45" s="265"/>
    </row>
  </sheetData>
  <hyperlinks>
    <hyperlink ref="F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topLeftCell="A7" zoomScale="115" zoomScaleNormal="115" workbookViewId="0">
      <selection activeCell="C19" sqref="C19"/>
    </sheetView>
  </sheetViews>
  <sheetFormatPr defaultRowHeight="14.4" x14ac:dyDescent="0.3"/>
  <cols>
    <col min="8" max="8" width="13.44140625" bestFit="1" customWidth="1"/>
    <col min="9" max="9" width="13.33203125" bestFit="1" customWidth="1"/>
    <col min="10" max="14" width="10.44140625" customWidth="1"/>
  </cols>
  <sheetData>
    <row r="1" spans="1:17" x14ac:dyDescent="0.3">
      <c r="A1" s="6" t="s">
        <v>4</v>
      </c>
      <c r="B1" s="6" t="s">
        <v>417</v>
      </c>
      <c r="H1" s="564" t="s">
        <v>5</v>
      </c>
      <c r="I1" s="565"/>
      <c r="J1" s="565"/>
    </row>
    <row r="2" spans="1:17" x14ac:dyDescent="0.3">
      <c r="A2" s="6" t="s">
        <v>6</v>
      </c>
      <c r="B2" s="6" t="s">
        <v>418</v>
      </c>
    </row>
    <row r="3" spans="1:17" x14ac:dyDescent="0.3">
      <c r="A3" s="122" t="s">
        <v>7</v>
      </c>
      <c r="B3" s="122" t="s">
        <v>8</v>
      </c>
    </row>
    <row r="4" spans="1:17" x14ac:dyDescent="0.3">
      <c r="A4" s="122" t="s">
        <v>9</v>
      </c>
      <c r="B4" s="122" t="s">
        <v>10</v>
      </c>
    </row>
    <row r="5" spans="1:17" x14ac:dyDescent="0.3">
      <c r="A5" s="124" t="s">
        <v>11</v>
      </c>
      <c r="B5" s="455" t="s">
        <v>419</v>
      </c>
    </row>
    <row r="6" spans="1:17" x14ac:dyDescent="0.3">
      <c r="A6" s="124" t="s">
        <v>12</v>
      </c>
      <c r="B6" s="456" t="s">
        <v>420</v>
      </c>
    </row>
    <row r="9" spans="1:17" x14ac:dyDescent="0.3">
      <c r="H9" s="1"/>
      <c r="I9" s="185"/>
      <c r="J9" s="183">
        <v>43830</v>
      </c>
      <c r="K9" s="183">
        <v>44196</v>
      </c>
      <c r="L9" s="183">
        <v>44561</v>
      </c>
      <c r="M9" s="183">
        <v>44651</v>
      </c>
      <c r="N9" s="183">
        <v>44742</v>
      </c>
      <c r="O9" s="183">
        <v>44834</v>
      </c>
      <c r="P9" s="183">
        <v>44926</v>
      </c>
    </row>
    <row r="10" spans="1:17" x14ac:dyDescent="0.3">
      <c r="H10" s="185" t="s">
        <v>421</v>
      </c>
      <c r="I10" s="185" t="s">
        <v>422</v>
      </c>
      <c r="J10" s="457">
        <v>1493.3</v>
      </c>
      <c r="K10" s="457">
        <v>1822.8409999999999</v>
      </c>
      <c r="L10" s="457">
        <v>2053.232</v>
      </c>
      <c r="M10" s="458">
        <v>1970.145</v>
      </c>
      <c r="N10" s="458">
        <v>2042.9179999999999</v>
      </c>
      <c r="O10" s="458">
        <v>2167.5549999999998</v>
      </c>
      <c r="P10" s="458">
        <v>2353.5920000000001</v>
      </c>
    </row>
    <row r="11" spans="1:17" x14ac:dyDescent="0.3">
      <c r="H11" s="185" t="s">
        <v>423</v>
      </c>
      <c r="I11" s="185" t="s">
        <v>424</v>
      </c>
      <c r="J11" s="457">
        <v>63.9</v>
      </c>
      <c r="K11" s="458">
        <v>64.902723061100005</v>
      </c>
      <c r="L11" s="458">
        <v>64.209234058679996</v>
      </c>
      <c r="M11" s="458">
        <v>64.628893400779987</v>
      </c>
      <c r="N11" s="458">
        <v>65.904426817730027</v>
      </c>
      <c r="O11" s="458">
        <v>70.869030150550017</v>
      </c>
      <c r="P11" s="458">
        <v>70.334025929369986</v>
      </c>
      <c r="Q11" s="336"/>
    </row>
    <row r="12" spans="1:17" x14ac:dyDescent="0.3">
      <c r="H12" s="185" t="s">
        <v>425</v>
      </c>
      <c r="I12" s="185" t="s">
        <v>426</v>
      </c>
      <c r="J12" s="457">
        <v>2.5</v>
      </c>
      <c r="K12" s="458">
        <v>2.3170437857200015</v>
      </c>
      <c r="L12" s="458">
        <v>2.3297405580000001</v>
      </c>
      <c r="M12" s="458">
        <v>1.731453583</v>
      </c>
      <c r="N12" s="458">
        <v>1.6800863210000001</v>
      </c>
      <c r="O12" s="458">
        <v>1.5236792560000001</v>
      </c>
      <c r="P12" s="458">
        <v>1.2876536540000001</v>
      </c>
      <c r="Q12" s="336"/>
    </row>
    <row r="13" spans="1:17" x14ac:dyDescent="0.3">
      <c r="H13" s="185" t="s">
        <v>427</v>
      </c>
      <c r="I13" s="185" t="s">
        <v>428</v>
      </c>
      <c r="J13" s="457">
        <v>162.19999999999999</v>
      </c>
      <c r="K13" s="457">
        <v>187.57274462381</v>
      </c>
      <c r="L13" s="458">
        <v>216.40651326604979</v>
      </c>
      <c r="M13" s="458">
        <v>213.79188838054</v>
      </c>
      <c r="N13" s="458">
        <v>214.42712901674</v>
      </c>
      <c r="O13" s="458">
        <v>218.10899251308982</v>
      </c>
      <c r="P13" s="458">
        <v>244.34506082711999</v>
      </c>
      <c r="Q13" s="336"/>
    </row>
    <row r="14" spans="1:17" x14ac:dyDescent="0.3">
      <c r="H14" s="185" t="s">
        <v>429</v>
      </c>
      <c r="I14" s="185" t="s">
        <v>430</v>
      </c>
      <c r="J14" s="457">
        <v>4.3</v>
      </c>
      <c r="K14" s="458">
        <v>3.85387733546</v>
      </c>
      <c r="L14" s="458">
        <v>4.2889560958599962</v>
      </c>
      <c r="M14" s="458">
        <v>4.3343585955199995</v>
      </c>
      <c r="N14" s="458">
        <v>4.408724282989998</v>
      </c>
      <c r="O14" s="458">
        <v>4.415763171390001</v>
      </c>
      <c r="P14" s="458">
        <v>4.0932130529499995</v>
      </c>
      <c r="Q14" s="336"/>
    </row>
    <row r="15" spans="1:17" x14ac:dyDescent="0.3">
      <c r="H15" s="1"/>
      <c r="I15" s="1"/>
      <c r="J15" s="1"/>
      <c r="K15" s="1"/>
      <c r="L15" s="1"/>
      <c r="M15" s="1"/>
      <c r="N15" s="1"/>
      <c r="O15" s="1"/>
    </row>
    <row r="16" spans="1:17" x14ac:dyDescent="0.3">
      <c r="H16" s="1"/>
      <c r="I16" s="1"/>
      <c r="J16" s="1"/>
      <c r="K16" s="1"/>
      <c r="L16" s="1"/>
      <c r="M16" s="1"/>
      <c r="N16" s="1"/>
      <c r="O16" s="1"/>
    </row>
    <row r="17" spans="8:15" x14ac:dyDescent="0.3">
      <c r="H17" s="214"/>
      <c r="I17" s="214"/>
      <c r="J17" s="214"/>
      <c r="K17" s="214"/>
      <c r="L17" s="214"/>
      <c r="M17" s="214"/>
      <c r="N17" s="214"/>
    </row>
    <row r="18" spans="8:15" x14ac:dyDescent="0.3">
      <c r="H18" s="214"/>
      <c r="I18" s="214"/>
      <c r="J18" s="214"/>
      <c r="K18" s="214"/>
      <c r="L18" s="214"/>
      <c r="M18" s="214"/>
      <c r="N18" s="214"/>
    </row>
    <row r="19" spans="8:15" x14ac:dyDescent="0.3">
      <c r="H19" s="214"/>
      <c r="I19" s="214"/>
      <c r="J19" s="214"/>
      <c r="K19" s="214"/>
      <c r="L19" s="214"/>
      <c r="M19" s="214"/>
      <c r="N19" s="214"/>
    </row>
    <row r="20" spans="8:15" x14ac:dyDescent="0.3">
      <c r="H20" s="214"/>
      <c r="I20" s="214"/>
      <c r="J20" s="214"/>
      <c r="K20" s="214"/>
      <c r="L20" s="214"/>
      <c r="M20" s="214"/>
      <c r="N20" s="214"/>
    </row>
    <row r="21" spans="8:15" x14ac:dyDescent="0.3">
      <c r="H21" s="1"/>
      <c r="I21" s="1"/>
      <c r="J21" s="1"/>
      <c r="K21" s="1"/>
      <c r="L21" s="1"/>
      <c r="M21" s="1"/>
      <c r="N21" s="1"/>
      <c r="O21" s="459"/>
    </row>
    <row r="22" spans="8:15" x14ac:dyDescent="0.3">
      <c r="H22" s="1"/>
      <c r="I22" s="183"/>
      <c r="J22" s="183"/>
      <c r="K22" s="183"/>
      <c r="L22" s="183"/>
      <c r="M22" s="183"/>
      <c r="N22" s="183"/>
      <c r="O22" s="460"/>
    </row>
    <row r="23" spans="8:15" x14ac:dyDescent="0.3">
      <c r="I23" s="457"/>
      <c r="J23" s="457"/>
      <c r="K23" s="457"/>
      <c r="L23" s="457"/>
      <c r="M23" s="457"/>
      <c r="N23" s="457"/>
      <c r="O23" s="459"/>
    </row>
    <row r="24" spans="8:15" x14ac:dyDescent="0.3">
      <c r="I24" s="457"/>
      <c r="J24" s="457"/>
      <c r="K24" s="457"/>
      <c r="L24" s="457"/>
      <c r="M24" s="457"/>
      <c r="N24" s="458"/>
      <c r="O24" s="459"/>
    </row>
    <row r="25" spans="8:15" x14ac:dyDescent="0.3">
      <c r="I25" s="457"/>
      <c r="J25" s="457"/>
      <c r="K25" s="457"/>
      <c r="L25" s="457"/>
      <c r="M25" s="457"/>
      <c r="N25" s="458"/>
      <c r="O25" s="459"/>
    </row>
    <row r="26" spans="8:15" x14ac:dyDescent="0.3">
      <c r="I26" s="457"/>
      <c r="J26" s="457"/>
      <c r="K26" s="457"/>
      <c r="L26" s="457"/>
      <c r="M26" s="457"/>
      <c r="N26" s="457"/>
      <c r="O26" s="459"/>
    </row>
    <row r="27" spans="8:15" x14ac:dyDescent="0.3">
      <c r="I27" s="457"/>
      <c r="J27" s="457"/>
      <c r="K27" s="457"/>
      <c r="L27" s="457"/>
      <c r="M27" s="457"/>
      <c r="N27" s="458"/>
      <c r="O27" s="459"/>
    </row>
    <row r="28" spans="8:15" x14ac:dyDescent="0.3">
      <c r="H28" s="1"/>
      <c r="I28" s="1"/>
      <c r="J28" s="1"/>
      <c r="K28" s="1"/>
      <c r="L28" s="1"/>
      <c r="M28" s="1"/>
      <c r="N28" s="1"/>
      <c r="O28" s="459"/>
    </row>
    <row r="29" spans="8:15" x14ac:dyDescent="0.3">
      <c r="H29" s="1"/>
      <c r="I29" s="1"/>
      <c r="J29" s="1"/>
      <c r="K29" s="1"/>
      <c r="L29" s="1"/>
      <c r="M29" s="1"/>
      <c r="N29" s="1"/>
      <c r="O29" s="459"/>
    </row>
    <row r="30" spans="8:15" x14ac:dyDescent="0.3">
      <c r="H30" s="1"/>
      <c r="I30" s="1"/>
      <c r="J30" s="1"/>
      <c r="K30" s="1"/>
      <c r="L30" s="1"/>
      <c r="M30" s="1"/>
      <c r="N30" s="1"/>
      <c r="O30" s="459"/>
    </row>
    <row r="31" spans="8:15" x14ac:dyDescent="0.3">
      <c r="H31" s="1"/>
      <c r="I31" s="1"/>
      <c r="J31" s="1"/>
      <c r="K31" s="1"/>
      <c r="L31" s="1"/>
      <c r="M31" s="1"/>
      <c r="N31" s="1"/>
      <c r="O31" s="459"/>
    </row>
    <row r="32" spans="8:15" x14ac:dyDescent="0.3">
      <c r="H32" s="1"/>
      <c r="I32" s="183"/>
      <c r="J32" s="183"/>
      <c r="K32" s="183"/>
      <c r="L32" s="183"/>
      <c r="M32" s="183"/>
      <c r="N32" s="183"/>
      <c r="O32" s="459"/>
    </row>
    <row r="33" spans="8:15" x14ac:dyDescent="0.3">
      <c r="H33" s="185"/>
      <c r="I33" s="457"/>
      <c r="J33" s="457"/>
      <c r="K33" s="457"/>
      <c r="L33" s="457"/>
      <c r="M33" s="457"/>
      <c r="N33" s="457"/>
      <c r="O33" s="459"/>
    </row>
    <row r="34" spans="8:15" x14ac:dyDescent="0.3">
      <c r="H34" s="185"/>
      <c r="I34" s="457"/>
      <c r="J34" s="457"/>
      <c r="K34" s="457"/>
      <c r="L34" s="457"/>
      <c r="M34" s="457"/>
      <c r="N34" s="457"/>
    </row>
    <row r="35" spans="8:15" x14ac:dyDescent="0.3">
      <c r="H35" s="185"/>
      <c r="I35" s="457"/>
      <c r="J35" s="457"/>
      <c r="K35" s="457"/>
      <c r="L35" s="457"/>
      <c r="M35" s="457"/>
      <c r="N35" s="457"/>
    </row>
    <row r="36" spans="8:15" x14ac:dyDescent="0.3">
      <c r="H36" s="185"/>
      <c r="I36" s="457"/>
      <c r="J36" s="457"/>
      <c r="K36" s="457"/>
      <c r="L36" s="457"/>
      <c r="M36" s="457"/>
      <c r="N36" s="457"/>
    </row>
    <row r="37" spans="8:15" x14ac:dyDescent="0.3">
      <c r="H37" s="214"/>
      <c r="I37" s="214"/>
      <c r="J37" s="214"/>
      <c r="K37" s="214"/>
      <c r="L37" s="214"/>
      <c r="M37" s="214"/>
      <c r="N37" s="214"/>
    </row>
    <row r="38" spans="8:15" x14ac:dyDescent="0.3">
      <c r="H38" s="214"/>
      <c r="I38" s="214"/>
      <c r="J38" s="214"/>
      <c r="K38" s="214"/>
      <c r="L38" s="214"/>
      <c r="M38" s="214"/>
      <c r="N38" s="214"/>
    </row>
    <row r="39" spans="8:15" x14ac:dyDescent="0.3">
      <c r="H39" s="214"/>
      <c r="I39" s="214"/>
      <c r="J39" s="214"/>
      <c r="K39" s="214"/>
      <c r="L39" s="214"/>
      <c r="M39" s="214"/>
      <c r="N39" s="214"/>
    </row>
  </sheetData>
  <mergeCells count="1">
    <mergeCell ref="H1:J1"/>
  </mergeCells>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zoomScale="115" zoomScaleNormal="115" workbookViewId="0"/>
  </sheetViews>
  <sheetFormatPr defaultColWidth="8.6640625" defaultRowHeight="10.199999999999999" x14ac:dyDescent="0.2"/>
  <cols>
    <col min="1" max="7" width="8.6640625" style="256"/>
    <col min="8" max="9" width="8" style="256" customWidth="1"/>
    <col min="10" max="11" width="4.6640625" style="256" bestFit="1" customWidth="1"/>
    <col min="12" max="13" width="4.88671875" style="256" bestFit="1" customWidth="1"/>
    <col min="14" max="14" width="4.6640625" style="256" bestFit="1" customWidth="1"/>
    <col min="15" max="17" width="4.88671875" style="256" bestFit="1" customWidth="1"/>
    <col min="18" max="19" width="4.6640625" style="256" bestFit="1" customWidth="1"/>
    <col min="20" max="21" width="4.88671875" style="256" bestFit="1" customWidth="1"/>
    <col min="22" max="22" width="4.6640625" style="256" bestFit="1" customWidth="1"/>
    <col min="23" max="24" width="4.88671875" style="256" bestFit="1" customWidth="1"/>
    <col min="25" max="25" width="6.6640625" style="256" customWidth="1"/>
    <col min="26" max="16384" width="8.6640625" style="256"/>
  </cols>
  <sheetData>
    <row r="1" spans="1:25" x14ac:dyDescent="0.2">
      <c r="A1" s="254" t="s">
        <v>4</v>
      </c>
      <c r="B1" s="255" t="s">
        <v>451</v>
      </c>
      <c r="J1" s="257" t="s">
        <v>5</v>
      </c>
      <c r="K1" s="258"/>
      <c r="L1" s="258"/>
      <c r="M1" s="258"/>
    </row>
    <row r="2" spans="1:25" x14ac:dyDescent="0.2">
      <c r="A2" s="254" t="s">
        <v>6</v>
      </c>
      <c r="B2" s="255" t="s">
        <v>259</v>
      </c>
    </row>
    <row r="3" spans="1:25" x14ac:dyDescent="0.2">
      <c r="A3" s="256" t="s">
        <v>7</v>
      </c>
      <c r="B3" s="122" t="s">
        <v>8</v>
      </c>
    </row>
    <row r="4" spans="1:25" x14ac:dyDescent="0.2">
      <c r="A4" s="256" t="s">
        <v>9</v>
      </c>
      <c r="B4" s="122" t="s">
        <v>10</v>
      </c>
    </row>
    <row r="5" spans="1:25" x14ac:dyDescent="0.2">
      <c r="A5" s="256" t="s">
        <v>11</v>
      </c>
    </row>
    <row r="6" spans="1:25" x14ac:dyDescent="0.2">
      <c r="A6" s="256" t="s">
        <v>12</v>
      </c>
    </row>
    <row r="7" spans="1:25" x14ac:dyDescent="0.2">
      <c r="J7" s="259" t="s">
        <v>26</v>
      </c>
      <c r="K7" s="256" t="s">
        <v>27</v>
      </c>
      <c r="L7" s="259" t="s">
        <v>28</v>
      </c>
      <c r="M7" s="259" t="s">
        <v>29</v>
      </c>
      <c r="N7" s="259" t="s">
        <v>30</v>
      </c>
      <c r="O7" s="259" t="s">
        <v>31</v>
      </c>
      <c r="P7" s="259" t="s">
        <v>32</v>
      </c>
      <c r="Q7" s="259" t="s">
        <v>33</v>
      </c>
      <c r="R7" s="259" t="s">
        <v>34</v>
      </c>
      <c r="S7" s="259" t="s">
        <v>35</v>
      </c>
      <c r="T7" s="259" t="s">
        <v>36</v>
      </c>
      <c r="U7" s="259" t="s">
        <v>37</v>
      </c>
      <c r="V7" s="259" t="s">
        <v>38</v>
      </c>
      <c r="W7" s="259" t="s">
        <v>39</v>
      </c>
      <c r="X7" s="259" t="s">
        <v>40</v>
      </c>
      <c r="Y7" s="259" t="s">
        <v>448</v>
      </c>
    </row>
    <row r="8" spans="1:25" x14ac:dyDescent="0.2">
      <c r="J8" s="259" t="s">
        <v>41</v>
      </c>
      <c r="K8" s="256" t="s">
        <v>260</v>
      </c>
      <c r="L8" s="259" t="s">
        <v>261</v>
      </c>
      <c r="M8" s="259" t="s">
        <v>99</v>
      </c>
      <c r="N8" s="259" t="s">
        <v>45</v>
      </c>
      <c r="O8" s="259" t="s">
        <v>262</v>
      </c>
      <c r="P8" s="259" t="s">
        <v>263</v>
      </c>
      <c r="Q8" s="259" t="s">
        <v>100</v>
      </c>
      <c r="R8" s="259" t="s">
        <v>49</v>
      </c>
      <c r="S8" s="259" t="s">
        <v>264</v>
      </c>
      <c r="T8" s="259" t="s">
        <v>265</v>
      </c>
      <c r="U8" s="259" t="s">
        <v>101</v>
      </c>
      <c r="V8" s="259" t="s">
        <v>53</v>
      </c>
      <c r="W8" s="259" t="s">
        <v>266</v>
      </c>
      <c r="X8" s="259" t="s">
        <v>267</v>
      </c>
      <c r="Y8" s="259" t="s">
        <v>449</v>
      </c>
    </row>
    <row r="9" spans="1:25" x14ac:dyDescent="0.2">
      <c r="H9" s="256" t="s">
        <v>268</v>
      </c>
      <c r="I9" s="256" t="s">
        <v>269</v>
      </c>
      <c r="J9" s="260">
        <v>0.09</v>
      </c>
      <c r="K9" s="260">
        <v>0.16</v>
      </c>
      <c r="L9" s="260">
        <v>0.27</v>
      </c>
      <c r="M9" s="260">
        <v>0.32</v>
      </c>
      <c r="N9" s="260">
        <v>0.18</v>
      </c>
      <c r="O9" s="260">
        <v>0.28000000000000003</v>
      </c>
      <c r="P9" s="260">
        <v>0.4</v>
      </c>
      <c r="Q9" s="260">
        <v>0.39</v>
      </c>
      <c r="R9" s="260">
        <v>7.0000000000000007E-2</v>
      </c>
      <c r="S9" s="260">
        <v>0.19</v>
      </c>
      <c r="T9" s="260">
        <v>0.28000000000000003</v>
      </c>
      <c r="U9" s="260">
        <v>0.32608355218000012</v>
      </c>
      <c r="V9" s="260">
        <v>9.7140737160000004E-2</v>
      </c>
      <c r="W9" s="260">
        <v>0.30611121133999991</v>
      </c>
      <c r="X9" s="260">
        <v>0.33365993031000002</v>
      </c>
      <c r="Y9" s="260">
        <v>0.31752334215</v>
      </c>
    </row>
    <row r="10" spans="1:25" x14ac:dyDescent="0.2">
      <c r="H10" s="256" t="s">
        <v>105</v>
      </c>
      <c r="I10" s="256" t="s">
        <v>106</v>
      </c>
      <c r="J10" s="261">
        <v>7.7000000000000002E-3</v>
      </c>
      <c r="K10" s="261">
        <v>1.34E-2</v>
      </c>
      <c r="L10" s="261">
        <v>2.1399999999999999E-2</v>
      </c>
      <c r="M10" s="261">
        <v>2.58E-2</v>
      </c>
      <c r="N10" s="261">
        <v>1.3100000000000001E-2</v>
      </c>
      <c r="O10" s="261">
        <v>2.0500000000000001E-2</v>
      </c>
      <c r="P10" s="261">
        <v>2.9399999999999999E-2</v>
      </c>
      <c r="Q10" s="261">
        <v>2.7900000000000001E-2</v>
      </c>
      <c r="R10" s="261">
        <v>4.4999999999999997E-3</v>
      </c>
      <c r="S10" s="261">
        <v>1.1599999999999999E-2</v>
      </c>
      <c r="T10" s="261">
        <v>1.6899999999999998E-2</v>
      </c>
      <c r="U10" s="261">
        <v>1.9712164352715361E-2</v>
      </c>
      <c r="V10" s="261">
        <v>5.4791617769834426E-3</v>
      </c>
      <c r="W10" s="261">
        <v>1.7012326834307541E-2</v>
      </c>
      <c r="X10" s="261">
        <v>1.811646603949767E-2</v>
      </c>
      <c r="Y10" s="261">
        <v>1.6803678872969501E-2</v>
      </c>
    </row>
    <row r="11" spans="1:25" x14ac:dyDescent="0.2">
      <c r="H11" s="256" t="s">
        <v>107</v>
      </c>
      <c r="I11" s="256" t="s">
        <v>108</v>
      </c>
      <c r="J11" s="261">
        <v>4.5999999999999999E-2</v>
      </c>
      <c r="K11" s="261">
        <v>7.8600000000000003E-2</v>
      </c>
      <c r="L11" s="261">
        <v>0.12379999999999999</v>
      </c>
      <c r="M11" s="261">
        <v>0.14680000000000001</v>
      </c>
      <c r="N11" s="261">
        <v>7.2599999999999998E-2</v>
      </c>
      <c r="O11" s="261">
        <v>0.11310000000000001</v>
      </c>
      <c r="P11" s="261">
        <v>0.16170000000000001</v>
      </c>
      <c r="Q11" s="261">
        <v>0.15479999999999999</v>
      </c>
      <c r="R11" s="261">
        <v>2.69E-2</v>
      </c>
      <c r="S11" s="261">
        <v>7.1199999999999999E-2</v>
      </c>
      <c r="T11" s="261">
        <v>0.1061</v>
      </c>
      <c r="U11" s="261">
        <v>0.12635648746931041</v>
      </c>
      <c r="V11" s="261">
        <v>4.0831420534819383E-2</v>
      </c>
      <c r="W11" s="261">
        <v>0.1281035336308054</v>
      </c>
      <c r="X11" s="261">
        <v>0.1383283984159458</v>
      </c>
      <c r="Y11" s="261">
        <v>0.13120496087900069</v>
      </c>
    </row>
    <row r="13" spans="1:25" x14ac:dyDescent="0.2">
      <c r="J13" s="260"/>
      <c r="K13" s="260"/>
      <c r="L13" s="260"/>
      <c r="M13" s="260"/>
      <c r="N13" s="260"/>
      <c r="O13" s="260"/>
      <c r="P13" s="260"/>
      <c r="Q13" s="260"/>
      <c r="R13" s="260"/>
      <c r="S13" s="260"/>
      <c r="T13" s="260"/>
      <c r="U13" s="260"/>
      <c r="V13" s="260"/>
      <c r="W13" s="260"/>
    </row>
    <row r="14" spans="1:25" ht="14.4" x14ac:dyDescent="0.3">
      <c r="J14" s="262"/>
      <c r="K14" s="262"/>
      <c r="L14" s="262"/>
      <c r="M14" s="262"/>
      <c r="N14" s="262"/>
      <c r="O14" s="262"/>
      <c r="P14" s="262"/>
      <c r="Q14" s="262"/>
      <c r="R14" s="262"/>
      <c r="S14" s="262"/>
      <c r="T14" s="262"/>
      <c r="U14" s="263"/>
      <c r="V14" s="263"/>
      <c r="W14" s="263"/>
    </row>
    <row r="15" spans="1:25" ht="14.4" x14ac:dyDescent="0.3">
      <c r="J15" s="262"/>
      <c r="K15" s="262"/>
      <c r="L15" s="262"/>
      <c r="M15" s="262"/>
      <c r="N15" s="262"/>
      <c r="O15" s="262"/>
      <c r="P15" s="262"/>
      <c r="Q15" s="262"/>
      <c r="R15" s="262"/>
      <c r="S15" s="262"/>
      <c r="T15" s="262"/>
      <c r="U15" s="263"/>
      <c r="V15" s="263"/>
      <c r="W15" s="263"/>
    </row>
    <row r="16" spans="1:25" ht="14.4" x14ac:dyDescent="0.3">
      <c r="U16" s="264"/>
      <c r="V16" s="264"/>
    </row>
    <row r="39" spans="7:7" ht="14.4" x14ac:dyDescent="0.3">
      <c r="G39" s="265"/>
    </row>
  </sheetData>
  <hyperlinks>
    <hyperlink ref="J1" location="Tartalom_Index!A1" display="Vissza a Tartalomra / Return to the Index"/>
    <hyperlink ref="J1:M1" location="Перелік_Index!A1" display="Повернутися до переліку / Return to the Index"/>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zoomScale="120" zoomScaleNormal="120" workbookViewId="0">
      <selection activeCell="F4" sqref="F4"/>
    </sheetView>
  </sheetViews>
  <sheetFormatPr defaultColWidth="9.109375" defaultRowHeight="14.4" x14ac:dyDescent="0.3"/>
  <cols>
    <col min="1" max="10" width="9.109375" style="285"/>
    <col min="11" max="11" width="11.109375" style="285" customWidth="1"/>
    <col min="12" max="12" width="13.88671875" style="285" customWidth="1"/>
    <col min="13" max="13" width="12.44140625" style="285" customWidth="1"/>
    <col min="14" max="16384" width="9.109375" style="285"/>
  </cols>
  <sheetData>
    <row r="1" spans="1:17" x14ac:dyDescent="0.3">
      <c r="A1" s="314" t="s">
        <v>4</v>
      </c>
      <c r="B1" s="181" t="s">
        <v>458</v>
      </c>
      <c r="N1" s="569" t="s">
        <v>5</v>
      </c>
      <c r="O1" s="570"/>
      <c r="P1" s="570"/>
      <c r="Q1" s="570"/>
    </row>
    <row r="2" spans="1:17" x14ac:dyDescent="0.3">
      <c r="A2" s="314" t="s">
        <v>6</v>
      </c>
      <c r="B2" s="181" t="s">
        <v>459</v>
      </c>
    </row>
    <row r="3" spans="1:17" x14ac:dyDescent="0.3">
      <c r="A3" s="1" t="s">
        <v>7</v>
      </c>
      <c r="B3" s="122" t="s">
        <v>8</v>
      </c>
    </row>
    <row r="4" spans="1:17" x14ac:dyDescent="0.3">
      <c r="A4" s="1" t="s">
        <v>9</v>
      </c>
      <c r="B4" s="122" t="s">
        <v>10</v>
      </c>
    </row>
    <row r="5" spans="1:17" s="315" customFormat="1" ht="14.25" customHeight="1" x14ac:dyDescent="0.2">
      <c r="A5" s="1" t="s">
        <v>11</v>
      </c>
      <c r="B5" s="4" t="s">
        <v>460</v>
      </c>
    </row>
    <row r="6" spans="1:17" x14ac:dyDescent="0.3">
      <c r="A6" s="1" t="s">
        <v>12</v>
      </c>
      <c r="B6" s="4" t="s">
        <v>461</v>
      </c>
      <c r="C6" s="315"/>
      <c r="D6" s="315"/>
      <c r="E6" s="315"/>
      <c r="F6" s="315"/>
      <c r="G6" s="315"/>
      <c r="H6" s="315"/>
      <c r="I6" s="315"/>
    </row>
    <row r="7" spans="1:17" x14ac:dyDescent="0.3">
      <c r="A7" s="1"/>
      <c r="C7" s="315"/>
      <c r="D7" s="315"/>
      <c r="E7" s="315"/>
      <c r="F7" s="315"/>
      <c r="G7" s="315"/>
      <c r="H7" s="315"/>
      <c r="I7" s="315"/>
    </row>
    <row r="8" spans="1:17" x14ac:dyDescent="0.3">
      <c r="A8" s="1"/>
      <c r="J8" s="270"/>
      <c r="K8" s="316" t="s">
        <v>328</v>
      </c>
      <c r="L8" s="316" t="s">
        <v>329</v>
      </c>
    </row>
    <row r="9" spans="1:17" x14ac:dyDescent="0.3">
      <c r="A9" s="1"/>
      <c r="J9" s="317"/>
      <c r="K9" s="318" t="s">
        <v>330</v>
      </c>
      <c r="L9" s="318" t="s">
        <v>331</v>
      </c>
    </row>
    <row r="10" spans="1:17" x14ac:dyDescent="0.3">
      <c r="J10" s="317" t="s">
        <v>332</v>
      </c>
      <c r="K10" s="319">
        <v>2</v>
      </c>
      <c r="L10" s="320">
        <v>0.12963785782000001</v>
      </c>
      <c r="M10" s="321"/>
      <c r="N10" s="321"/>
    </row>
    <row r="11" spans="1:17" x14ac:dyDescent="0.3">
      <c r="J11" s="317" t="s">
        <v>333</v>
      </c>
      <c r="K11" s="319">
        <v>5</v>
      </c>
      <c r="L11" s="320">
        <v>0.31129266703999997</v>
      </c>
      <c r="M11" s="321"/>
      <c r="N11" s="321"/>
    </row>
    <row r="12" spans="1:17" x14ac:dyDescent="0.3">
      <c r="J12" s="317" t="s">
        <v>334</v>
      </c>
      <c r="K12" s="319">
        <v>102</v>
      </c>
      <c r="L12" s="320">
        <v>64.048444575459996</v>
      </c>
      <c r="M12" s="321"/>
      <c r="N12" s="321"/>
    </row>
    <row r="13" spans="1:17" x14ac:dyDescent="0.3">
      <c r="J13" s="317" t="s">
        <v>335</v>
      </c>
      <c r="K13" s="319">
        <v>17</v>
      </c>
      <c r="L13" s="320">
        <v>5.8487278696200002</v>
      </c>
      <c r="M13" s="321"/>
      <c r="N13" s="321"/>
    </row>
    <row r="14" spans="1:17" x14ac:dyDescent="0.3">
      <c r="K14" s="322"/>
    </row>
    <row r="15" spans="1:17" x14ac:dyDescent="0.3">
      <c r="N15" s="321"/>
    </row>
    <row r="16" spans="1:17" x14ac:dyDescent="0.3">
      <c r="N16" s="321"/>
    </row>
    <row r="17" spans="14:14" x14ac:dyDescent="0.3">
      <c r="N17" s="321"/>
    </row>
  </sheetData>
  <mergeCells count="1">
    <mergeCell ref="N1:Q1"/>
  </mergeCells>
  <hyperlinks>
    <hyperlink ref="N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zoomScale="110" zoomScaleNormal="110" workbookViewId="0"/>
  </sheetViews>
  <sheetFormatPr defaultColWidth="9.21875" defaultRowHeight="15.6" x14ac:dyDescent="0.3"/>
  <cols>
    <col min="1" max="1" width="10.77734375" style="161" customWidth="1"/>
    <col min="2" max="4" width="9.21875" style="161"/>
    <col min="5" max="5" width="10.77734375" style="161" customWidth="1"/>
    <col min="6" max="6" width="14.21875" style="165" customWidth="1"/>
    <col min="7" max="7" width="30.77734375" style="172" customWidth="1"/>
    <col min="8" max="8" width="15.44140625" style="172" customWidth="1"/>
    <col min="9" max="9" width="9.6640625" style="172" customWidth="1"/>
    <col min="10" max="10" width="9.77734375" style="178" customWidth="1"/>
    <col min="11" max="11" width="6.44140625" style="178" customWidth="1"/>
    <col min="12" max="13" width="6.44140625" style="179" customWidth="1"/>
    <col min="14" max="15" width="6.44140625" style="165" customWidth="1"/>
    <col min="16" max="16" width="16.77734375" style="164" customWidth="1"/>
    <col min="17" max="17" width="16.21875" style="161" customWidth="1"/>
    <col min="18" max="18" width="17.21875" style="161" customWidth="1"/>
    <col min="19" max="21" width="13.77734375" style="161" customWidth="1"/>
    <col min="22" max="22" width="11.44140625" style="161" customWidth="1"/>
    <col min="23" max="23" width="42.21875" style="161" customWidth="1"/>
    <col min="24" max="24" width="15.77734375" style="161" customWidth="1"/>
    <col min="25" max="16384" width="9.21875" style="161"/>
  </cols>
  <sheetData>
    <row r="1" spans="1:24" s="94" customFormat="1" ht="10.5" customHeight="1" x14ac:dyDescent="0.2">
      <c r="A1" s="6" t="s">
        <v>4</v>
      </c>
      <c r="B1" s="93" t="s">
        <v>89</v>
      </c>
      <c r="F1" s="95"/>
      <c r="G1" s="95"/>
      <c r="I1" s="573" t="s">
        <v>5</v>
      </c>
      <c r="J1" s="574"/>
    </row>
    <row r="2" spans="1:24" s="117" customFormat="1" ht="10.5" customHeight="1" x14ac:dyDescent="0.2">
      <c r="A2" s="6" t="s">
        <v>6</v>
      </c>
      <c r="B2" s="116" t="s">
        <v>90</v>
      </c>
      <c r="F2" s="120"/>
      <c r="G2" s="120"/>
      <c r="H2" s="120"/>
    </row>
    <row r="3" spans="1:24" s="117" customFormat="1" ht="10.5" customHeight="1" x14ac:dyDescent="0.2">
      <c r="A3" s="122" t="s">
        <v>7</v>
      </c>
      <c r="B3" s="117" t="s">
        <v>8</v>
      </c>
      <c r="F3" s="120"/>
      <c r="G3" s="120"/>
      <c r="H3" s="120"/>
    </row>
    <row r="4" spans="1:24" s="117" customFormat="1" ht="10.5" customHeight="1" x14ac:dyDescent="0.2">
      <c r="A4" s="122" t="s">
        <v>9</v>
      </c>
      <c r="B4" s="117" t="s">
        <v>10</v>
      </c>
      <c r="F4" s="120"/>
      <c r="G4" s="120"/>
      <c r="H4" s="120"/>
    </row>
    <row r="5" spans="1:24" s="117" customFormat="1" ht="10.5" customHeight="1" x14ac:dyDescent="0.2">
      <c r="A5" s="124" t="s">
        <v>11</v>
      </c>
      <c r="B5" s="137"/>
      <c r="F5" s="120"/>
      <c r="G5" s="120"/>
      <c r="H5" s="120"/>
    </row>
    <row r="6" spans="1:24" s="117" customFormat="1" ht="10.5" customHeight="1" x14ac:dyDescent="0.2">
      <c r="A6" s="124" t="s">
        <v>12</v>
      </c>
      <c r="B6" s="159"/>
      <c r="F6" s="120"/>
      <c r="H6" s="120"/>
      <c r="I6" s="160"/>
      <c r="J6" s="160"/>
      <c r="K6" s="160"/>
      <c r="L6" s="160"/>
      <c r="M6" s="160"/>
    </row>
    <row r="7" spans="1:24" ht="15" customHeight="1" x14ac:dyDescent="0.3">
      <c r="F7" s="162"/>
      <c r="G7" s="104"/>
      <c r="H7" s="103"/>
      <c r="I7" s="163"/>
      <c r="J7" s="163"/>
      <c r="K7" s="163"/>
      <c r="L7" s="163"/>
      <c r="M7" s="163"/>
      <c r="N7" s="163"/>
      <c r="O7" s="163"/>
    </row>
    <row r="8" spans="1:24" s="165" customFormat="1" x14ac:dyDescent="0.3">
      <c r="E8" s="161"/>
      <c r="G8" s="156"/>
      <c r="H8" s="166"/>
      <c r="I8" s="110" t="s">
        <v>59</v>
      </c>
      <c r="J8" s="110" t="s">
        <v>60</v>
      </c>
      <c r="K8" s="110" t="s">
        <v>61</v>
      </c>
      <c r="L8" s="110" t="s">
        <v>62</v>
      </c>
      <c r="M8" s="110" t="s">
        <v>63</v>
      </c>
      <c r="N8" s="110" t="s">
        <v>64</v>
      </c>
      <c r="O8" s="110" t="s">
        <v>452</v>
      </c>
      <c r="P8" s="168"/>
      <c r="Q8" s="167"/>
      <c r="R8" s="167"/>
      <c r="S8" s="167"/>
      <c r="T8" s="167"/>
      <c r="U8" s="161"/>
      <c r="V8" s="161"/>
      <c r="W8" s="161"/>
      <c r="X8" s="161"/>
    </row>
    <row r="9" spans="1:24" s="165" customFormat="1" x14ac:dyDescent="0.3">
      <c r="E9" s="161"/>
      <c r="G9" s="169" t="s">
        <v>91</v>
      </c>
      <c r="H9" s="9" t="s">
        <v>92</v>
      </c>
      <c r="I9" s="170">
        <v>1.9</v>
      </c>
      <c r="J9" s="170">
        <v>2</v>
      </c>
      <c r="K9" s="170">
        <v>1.9081991332399997</v>
      </c>
      <c r="L9" s="170">
        <v>1.5012674438499998</v>
      </c>
      <c r="M9" s="170">
        <v>1.5</v>
      </c>
      <c r="N9" s="170">
        <v>1.3074381021199999</v>
      </c>
      <c r="O9" s="170">
        <v>1.1000000000000001</v>
      </c>
      <c r="P9" s="168"/>
      <c r="Q9" s="167"/>
      <c r="R9" s="167"/>
      <c r="S9" s="167"/>
      <c r="T9" s="167"/>
      <c r="U9" s="161"/>
      <c r="V9" s="161"/>
      <c r="W9" s="161"/>
      <c r="X9" s="161"/>
    </row>
    <row r="10" spans="1:24" s="165" customFormat="1" x14ac:dyDescent="0.3">
      <c r="E10" s="161"/>
      <c r="G10" s="169" t="s">
        <v>93</v>
      </c>
      <c r="H10" s="9" t="s">
        <v>94</v>
      </c>
      <c r="I10" s="170">
        <v>0.6</v>
      </c>
      <c r="J10" s="170">
        <v>0.3</v>
      </c>
      <c r="K10" s="170">
        <v>0.42154142524000093</v>
      </c>
      <c r="L10" s="170">
        <v>0.23018613941999955</v>
      </c>
      <c r="M10" s="170">
        <v>0.23185926352999986</v>
      </c>
      <c r="N10" s="170">
        <v>0.21624115391999998</v>
      </c>
      <c r="O10" s="170">
        <v>0.2</v>
      </c>
      <c r="P10" s="168"/>
      <c r="Q10" s="167"/>
      <c r="R10" s="167"/>
      <c r="S10" s="167"/>
      <c r="T10" s="167"/>
      <c r="U10" s="161"/>
      <c r="V10" s="161"/>
      <c r="W10" s="161"/>
      <c r="X10" s="161"/>
    </row>
    <row r="11" spans="1:24" s="165" customFormat="1" x14ac:dyDescent="0.3">
      <c r="E11" s="161"/>
      <c r="G11" s="9" t="s">
        <v>95</v>
      </c>
      <c r="H11" s="9" t="s">
        <v>96</v>
      </c>
      <c r="I11" s="171">
        <v>0.25164299110826127</v>
      </c>
      <c r="J11" s="171">
        <v>0.22701231337180777</v>
      </c>
      <c r="K11" s="171">
        <v>0.22073167638496291</v>
      </c>
      <c r="L11" s="171">
        <v>0.19587780685579997</v>
      </c>
      <c r="M11" s="171">
        <v>0.18031986441831235</v>
      </c>
      <c r="N11" s="171">
        <v>0.16801716693611746</v>
      </c>
      <c r="O11" s="171">
        <v>0.16</v>
      </c>
      <c r="P11" s="168"/>
      <c r="Q11" s="167"/>
      <c r="R11" s="167"/>
      <c r="S11" s="167"/>
      <c r="T11" s="167"/>
      <c r="U11" s="161"/>
      <c r="V11" s="161"/>
      <c r="W11" s="161"/>
      <c r="X11" s="161"/>
    </row>
    <row r="12" spans="1:24" s="165" customFormat="1" x14ac:dyDescent="0.3">
      <c r="A12" s="33"/>
      <c r="E12" s="161"/>
      <c r="G12" s="172"/>
      <c r="H12" s="172"/>
      <c r="I12" s="173"/>
      <c r="J12" s="173"/>
      <c r="K12" s="174"/>
      <c r="L12" s="174"/>
      <c r="M12" s="174"/>
      <c r="N12" s="173"/>
      <c r="O12" s="173"/>
      <c r="P12" s="168"/>
      <c r="Q12" s="167"/>
      <c r="R12" s="167"/>
      <c r="S12" s="167"/>
      <c r="T12" s="167"/>
      <c r="U12" s="161"/>
      <c r="V12" s="161"/>
      <c r="W12" s="161"/>
      <c r="X12" s="161"/>
    </row>
    <row r="13" spans="1:24" s="165" customFormat="1" x14ac:dyDescent="0.3">
      <c r="E13" s="161"/>
      <c r="I13" s="175"/>
      <c r="J13" s="175"/>
      <c r="K13" s="176"/>
      <c r="L13" s="176"/>
      <c r="M13" s="176"/>
      <c r="N13" s="176"/>
      <c r="O13" s="176"/>
      <c r="P13" s="168"/>
      <c r="Q13" s="167"/>
      <c r="R13" s="167"/>
      <c r="S13" s="167"/>
      <c r="T13" s="167"/>
      <c r="U13" s="161"/>
      <c r="V13" s="161"/>
      <c r="W13" s="161"/>
      <c r="X13" s="161"/>
    </row>
    <row r="14" spans="1:24" x14ac:dyDescent="0.3">
      <c r="J14" s="177"/>
      <c r="K14" s="177"/>
      <c r="L14" s="485"/>
      <c r="M14" s="485"/>
      <c r="N14" s="486"/>
      <c r="O14" s="486"/>
      <c r="P14" s="168"/>
      <c r="Q14" s="167"/>
      <c r="R14" s="167"/>
      <c r="S14" s="167"/>
      <c r="T14" s="167"/>
    </row>
    <row r="15" spans="1:24" x14ac:dyDescent="0.3">
      <c r="I15" s="178"/>
      <c r="L15" s="178"/>
    </row>
    <row r="24" spans="7:8" x14ac:dyDescent="0.3">
      <c r="G24" s="180"/>
      <c r="H24" s="180"/>
    </row>
    <row r="29" spans="7:8" x14ac:dyDescent="0.3">
      <c r="G29" s="33"/>
    </row>
  </sheetData>
  <mergeCells count="1">
    <mergeCell ref="I1:J1"/>
  </mergeCells>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9"/>
  <sheetViews>
    <sheetView showGridLines="0" topLeftCell="A13" zoomScale="115" zoomScaleNormal="115" workbookViewId="0"/>
  </sheetViews>
  <sheetFormatPr defaultColWidth="8.5546875" defaultRowHeight="14.4" x14ac:dyDescent="0.3"/>
  <cols>
    <col min="1" max="7" width="8.5546875" style="133"/>
    <col min="8" max="8" width="13.77734375" style="133" customWidth="1"/>
    <col min="9" max="9" width="21.109375" style="134" customWidth="1"/>
    <col min="10" max="10" width="8.5546875" style="134" customWidth="1"/>
    <col min="11" max="12" width="9.77734375" style="134" customWidth="1"/>
    <col min="13" max="14" width="10.44140625" style="135" customWidth="1"/>
    <col min="15" max="17" width="10.44140625" style="133" customWidth="1"/>
    <col min="18" max="18" width="8.5546875" style="133"/>
    <col min="19" max="19" width="10.21875" style="133" bestFit="1" customWidth="1"/>
    <col min="20" max="20" width="10.5546875" style="133" bestFit="1" customWidth="1"/>
    <col min="21" max="21" width="11" style="133" customWidth="1"/>
    <col min="22" max="22" width="10.5546875" style="133" bestFit="1" customWidth="1"/>
    <col min="23" max="23" width="11.77734375" style="133" customWidth="1"/>
    <col min="24" max="24" width="12.77734375" style="133" customWidth="1"/>
    <col min="25" max="25" width="8.5546875" style="135"/>
    <col min="26" max="26" width="23.44140625" style="135" customWidth="1"/>
    <col min="27" max="27" width="14.21875" style="135" bestFit="1" customWidth="1"/>
    <col min="28" max="29" width="12.5546875" style="135" bestFit="1" customWidth="1"/>
    <col min="30" max="30" width="14.21875" style="135" bestFit="1" customWidth="1"/>
    <col min="31" max="36" width="8.5546875" style="136"/>
    <col min="37" max="37" width="12.5546875" style="136" customWidth="1"/>
    <col min="38" max="40" width="8.5546875" style="136"/>
    <col min="41" max="41" width="13" style="136" customWidth="1"/>
    <col min="42" max="57" width="8.5546875" style="136"/>
    <col min="58" max="58" width="12.21875" style="136" customWidth="1"/>
    <col min="59" max="76" width="8.5546875" style="136"/>
    <col min="77" max="16384" width="8.5546875" style="133"/>
  </cols>
  <sheetData>
    <row r="1" spans="1:76" s="117" customFormat="1" ht="10.5" customHeight="1" x14ac:dyDescent="0.2">
      <c r="A1" s="6" t="s">
        <v>4</v>
      </c>
      <c r="B1" s="116" t="s">
        <v>85</v>
      </c>
      <c r="F1" s="453"/>
      <c r="G1" s="453"/>
      <c r="H1" s="453"/>
      <c r="I1" s="118" t="s">
        <v>5</v>
      </c>
      <c r="J1" s="119"/>
      <c r="M1" s="94"/>
      <c r="N1" s="94"/>
    </row>
    <row r="2" spans="1:76" s="117" customFormat="1" ht="10.5" customHeight="1" x14ac:dyDescent="0.2">
      <c r="A2" s="6" t="s">
        <v>6</v>
      </c>
      <c r="B2" s="116" t="s">
        <v>86</v>
      </c>
      <c r="F2" s="120"/>
      <c r="G2" s="120"/>
      <c r="H2" s="120"/>
      <c r="I2" s="121"/>
      <c r="J2" s="121"/>
      <c r="M2" s="94"/>
      <c r="N2" s="94"/>
    </row>
    <row r="3" spans="1:76" s="117" customFormat="1" ht="10.5" customHeight="1" x14ac:dyDescent="0.2">
      <c r="A3" s="122" t="s">
        <v>7</v>
      </c>
      <c r="B3" s="117" t="s">
        <v>8</v>
      </c>
      <c r="F3" s="120"/>
      <c r="G3" s="120"/>
      <c r="H3" s="120"/>
      <c r="I3" s="123"/>
      <c r="J3" s="123"/>
      <c r="M3" s="94"/>
      <c r="N3" s="94"/>
    </row>
    <row r="4" spans="1:76" s="117" customFormat="1" ht="10.5" customHeight="1" x14ac:dyDescent="0.2">
      <c r="A4" s="122" t="s">
        <v>9</v>
      </c>
      <c r="B4" s="117" t="s">
        <v>10</v>
      </c>
      <c r="F4" s="120"/>
      <c r="G4" s="120"/>
      <c r="H4" s="120"/>
      <c r="I4" s="121"/>
      <c r="J4" s="121"/>
      <c r="M4" s="94"/>
      <c r="N4" s="94"/>
    </row>
    <row r="5" spans="1:76" s="117" customFormat="1" ht="10.5" customHeight="1" x14ac:dyDescent="0.2">
      <c r="A5" s="124" t="s">
        <v>11</v>
      </c>
      <c r="B5" s="137"/>
      <c r="F5" s="120"/>
      <c r="G5" s="120"/>
      <c r="H5" s="120"/>
      <c r="I5" s="121"/>
      <c r="J5" s="121"/>
      <c r="M5" s="94"/>
      <c r="N5" s="94"/>
    </row>
    <row r="6" spans="1:76" s="117" customFormat="1" ht="10.5" customHeight="1" x14ac:dyDescent="0.2">
      <c r="A6" s="124" t="s">
        <v>12</v>
      </c>
      <c r="F6" s="120"/>
      <c r="G6" s="120"/>
      <c r="H6" s="120"/>
      <c r="I6" s="121"/>
      <c r="J6" s="121"/>
      <c r="M6" s="138"/>
      <c r="N6" s="138"/>
    </row>
    <row r="7" spans="1:76" s="139" customFormat="1" ht="15.6" x14ac:dyDescent="0.3">
      <c r="I7" s="134"/>
      <c r="J7" s="134"/>
      <c r="K7" s="134"/>
      <c r="L7" s="134"/>
      <c r="M7" s="140"/>
      <c r="N7" s="140"/>
      <c r="Y7" s="141"/>
      <c r="Z7" s="141"/>
      <c r="AA7" s="141"/>
      <c r="AB7" s="141"/>
      <c r="AC7" s="141"/>
      <c r="AD7" s="141"/>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row>
    <row r="8" spans="1:76" s="143" customFormat="1" ht="15.6" x14ac:dyDescent="0.3">
      <c r="I8" s="144"/>
      <c r="J8" s="103"/>
      <c r="K8" s="104"/>
      <c r="L8" s="105"/>
      <c r="M8" s="145"/>
      <c r="N8" s="145"/>
      <c r="Y8" s="146"/>
      <c r="Z8" s="146"/>
      <c r="AA8" s="146"/>
      <c r="AB8" s="146"/>
      <c r="AC8" s="146"/>
      <c r="AD8" s="146"/>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row>
    <row r="9" spans="1:76" s="125" customFormat="1" x14ac:dyDescent="0.3">
      <c r="I9" s="148"/>
      <c r="J9" s="148"/>
      <c r="K9" s="110" t="s">
        <v>59</v>
      </c>
      <c r="L9" s="110" t="s">
        <v>60</v>
      </c>
      <c r="M9" s="149" t="s">
        <v>61</v>
      </c>
      <c r="N9" s="149" t="s">
        <v>62</v>
      </c>
      <c r="O9" s="149" t="s">
        <v>63</v>
      </c>
      <c r="P9" s="149" t="s">
        <v>64</v>
      </c>
      <c r="Q9" s="149" t="s">
        <v>452</v>
      </c>
      <c r="R9" s="127"/>
      <c r="S9" s="127"/>
      <c r="T9" s="127"/>
      <c r="U9" s="128"/>
      <c r="V9" s="127"/>
      <c r="W9" s="127"/>
      <c r="X9" s="127"/>
      <c r="Y9" s="129"/>
      <c r="Z9" s="129"/>
      <c r="AA9" s="129"/>
      <c r="AB9" s="129"/>
      <c r="AC9" s="129"/>
      <c r="AD9" s="129"/>
      <c r="AE9" s="130"/>
      <c r="AF9" s="130"/>
      <c r="AG9" s="130"/>
      <c r="AH9" s="130"/>
      <c r="AI9" s="130"/>
      <c r="AJ9" s="130"/>
      <c r="AK9" s="130"/>
      <c r="AL9" s="131"/>
      <c r="AM9" s="130"/>
      <c r="AN9" s="130"/>
      <c r="AO9" s="130"/>
      <c r="AP9" s="130"/>
      <c r="AQ9" s="130"/>
      <c r="AR9" s="130"/>
      <c r="AS9" s="130"/>
      <c r="AT9" s="130"/>
      <c r="AU9" s="130"/>
      <c r="AV9" s="130"/>
      <c r="AW9" s="130"/>
      <c r="AX9" s="130"/>
      <c r="AY9" s="130"/>
      <c r="AZ9" s="130"/>
      <c r="BA9" s="130"/>
      <c r="BB9" s="132"/>
      <c r="BC9" s="132"/>
      <c r="BD9" s="132"/>
      <c r="BE9" s="132"/>
      <c r="BF9" s="132"/>
      <c r="BG9" s="132"/>
      <c r="BH9" s="132"/>
      <c r="BI9" s="132"/>
      <c r="BJ9" s="132"/>
      <c r="BK9" s="132"/>
      <c r="BL9" s="132"/>
      <c r="BM9" s="132"/>
      <c r="BN9" s="132"/>
      <c r="BO9" s="132"/>
      <c r="BP9" s="132"/>
      <c r="BQ9" s="132"/>
      <c r="BR9" s="132"/>
      <c r="BS9" s="132"/>
      <c r="BT9" s="132"/>
      <c r="BU9" s="132"/>
      <c r="BV9" s="132"/>
      <c r="BW9" s="132"/>
      <c r="BX9" s="132"/>
    </row>
    <row r="10" spans="1:76" s="125" customFormat="1" x14ac:dyDescent="0.3">
      <c r="I10" s="126" t="s">
        <v>77</v>
      </c>
      <c r="J10" s="126" t="s">
        <v>78</v>
      </c>
      <c r="K10" s="150">
        <v>662.14765024000008</v>
      </c>
      <c r="L10" s="151">
        <v>701.96021398000005</v>
      </c>
      <c r="M10" s="152">
        <v>370.31101588000001</v>
      </c>
      <c r="N10" s="152">
        <v>348.23068882999996</v>
      </c>
      <c r="O10" s="151">
        <v>350.58810183000003</v>
      </c>
      <c r="P10" s="151">
        <v>314.10527686</v>
      </c>
      <c r="Q10" s="151">
        <v>283.02371739999995</v>
      </c>
      <c r="R10" s="127"/>
      <c r="S10" s="127"/>
      <c r="T10" s="127"/>
      <c r="U10" s="128"/>
      <c r="V10" s="127"/>
      <c r="W10" s="127"/>
      <c r="X10" s="127"/>
      <c r="Y10" s="129"/>
      <c r="Z10" s="129"/>
      <c r="AA10" s="129"/>
      <c r="AB10" s="129"/>
      <c r="AC10" s="129"/>
      <c r="AD10" s="129"/>
      <c r="AE10" s="130"/>
      <c r="AF10" s="130"/>
      <c r="AG10" s="130"/>
      <c r="AH10" s="130"/>
      <c r="AI10" s="130"/>
      <c r="AJ10" s="130"/>
      <c r="AK10" s="130"/>
      <c r="AL10" s="131"/>
      <c r="AM10" s="130"/>
      <c r="AN10" s="130"/>
      <c r="AO10" s="130"/>
      <c r="AP10" s="130"/>
      <c r="AQ10" s="130"/>
      <c r="AR10" s="130"/>
      <c r="AS10" s="130"/>
      <c r="AT10" s="130"/>
      <c r="AU10" s="130"/>
      <c r="AV10" s="130"/>
      <c r="AW10" s="130"/>
      <c r="AX10" s="130"/>
      <c r="AY10" s="130"/>
      <c r="AZ10" s="130"/>
      <c r="BA10" s="130"/>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row>
    <row r="11" spans="1:76" s="125" customFormat="1" x14ac:dyDescent="0.3">
      <c r="I11" s="126" t="s">
        <v>79</v>
      </c>
      <c r="J11" s="126" t="s">
        <v>80</v>
      </c>
      <c r="K11" s="150">
        <v>428.76304399999998</v>
      </c>
      <c r="L11" s="150">
        <v>583.22406463000004</v>
      </c>
      <c r="M11" s="153">
        <v>551.28774609000004</v>
      </c>
      <c r="N11" s="153">
        <v>339.78254466999999</v>
      </c>
      <c r="O11" s="150">
        <v>295.98558444000003</v>
      </c>
      <c r="P11" s="150">
        <v>250.51151862999998</v>
      </c>
      <c r="Q11" s="150">
        <v>221.53812031000001</v>
      </c>
      <c r="R11" s="127"/>
      <c r="S11" s="127"/>
      <c r="T11" s="127"/>
      <c r="U11" s="128"/>
      <c r="V11" s="127"/>
      <c r="W11" s="127"/>
      <c r="X11" s="127"/>
      <c r="Y11" s="129"/>
      <c r="Z11" s="129"/>
      <c r="AA11" s="129"/>
      <c r="AB11" s="129"/>
      <c r="AC11" s="129"/>
      <c r="AD11" s="129"/>
      <c r="AE11" s="130"/>
      <c r="AF11" s="130"/>
      <c r="AG11" s="130"/>
      <c r="AH11" s="130"/>
      <c r="AI11" s="130"/>
      <c r="AJ11" s="130"/>
      <c r="AK11" s="130"/>
      <c r="AL11" s="131"/>
      <c r="AM11" s="130"/>
      <c r="AN11" s="130"/>
      <c r="AO11" s="130"/>
      <c r="AP11" s="130"/>
      <c r="AQ11" s="130"/>
      <c r="AR11" s="130"/>
      <c r="AS11" s="130"/>
      <c r="AT11" s="130"/>
      <c r="AU11" s="130"/>
      <c r="AV11" s="130"/>
      <c r="AW11" s="130"/>
      <c r="AX11" s="130"/>
      <c r="AY11" s="130"/>
      <c r="AZ11" s="130"/>
      <c r="BA11" s="130"/>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row>
    <row r="12" spans="1:76" s="125" customFormat="1" x14ac:dyDescent="0.3">
      <c r="I12" s="126" t="s">
        <v>81</v>
      </c>
      <c r="J12" s="126" t="s">
        <v>82</v>
      </c>
      <c r="K12" s="150">
        <v>1196.5198774900002</v>
      </c>
      <c r="L12" s="150">
        <v>1100.78317442</v>
      </c>
      <c r="M12" s="153">
        <v>1121.3317095299999</v>
      </c>
      <c r="N12" s="153">
        <v>883.03914835</v>
      </c>
      <c r="O12" s="150">
        <v>816.08868294000001</v>
      </c>
      <c r="P12" s="150">
        <v>780.53220126999997</v>
      </c>
      <c r="Q12" s="150">
        <v>649.85605196000006</v>
      </c>
      <c r="R12" s="127"/>
      <c r="S12" s="127"/>
      <c r="T12" s="127"/>
      <c r="U12" s="128"/>
      <c r="V12" s="127"/>
      <c r="W12" s="127"/>
      <c r="X12" s="127"/>
      <c r="Y12" s="129"/>
      <c r="Z12" s="129"/>
      <c r="AA12" s="129"/>
      <c r="AB12" s="129"/>
      <c r="AC12" s="129"/>
      <c r="AD12" s="129"/>
      <c r="AE12" s="130"/>
      <c r="AF12" s="130"/>
      <c r="AG12" s="130"/>
      <c r="AH12" s="130"/>
      <c r="AI12" s="130"/>
      <c r="AJ12" s="130"/>
      <c r="AK12" s="130"/>
      <c r="AL12" s="131"/>
      <c r="AM12" s="130"/>
      <c r="AN12" s="130"/>
      <c r="AO12" s="130"/>
      <c r="AP12" s="130"/>
      <c r="AQ12" s="130"/>
      <c r="AR12" s="130"/>
      <c r="AS12" s="130"/>
      <c r="AT12" s="130"/>
      <c r="AU12" s="130"/>
      <c r="AV12" s="130"/>
      <c r="AW12" s="130"/>
      <c r="AX12" s="130"/>
      <c r="AY12" s="130"/>
      <c r="AZ12" s="130"/>
      <c r="BA12" s="130"/>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row>
    <row r="13" spans="1:76" x14ac:dyDescent="0.3">
      <c r="I13" s="134" t="s">
        <v>87</v>
      </c>
      <c r="J13" s="134" t="s">
        <v>88</v>
      </c>
      <c r="K13" s="154">
        <v>8.5161278286919315E-2</v>
      </c>
      <c r="L13" s="154">
        <v>0.27491153012172248</v>
      </c>
      <c r="M13" s="155">
        <v>0.15954066706033559</v>
      </c>
      <c r="N13" s="155">
        <v>0.14007642607666385</v>
      </c>
      <c r="O13" s="155">
        <v>0.14568507744973661</v>
      </c>
      <c r="P13" s="154">
        <v>0.15723363161715295</v>
      </c>
      <c r="Q13" s="154">
        <v>0.28000000000000003</v>
      </c>
    </row>
    <row r="14" spans="1:76" x14ac:dyDescent="0.3">
      <c r="M14" s="153"/>
      <c r="N14" s="153"/>
    </row>
    <row r="16" spans="1:76" ht="15.6" x14ac:dyDescent="0.3">
      <c r="I16" s="156"/>
      <c r="K16" s="487"/>
      <c r="L16" s="487"/>
      <c r="M16" s="488"/>
      <c r="N16" s="488"/>
      <c r="O16" s="489"/>
      <c r="P16" s="489"/>
      <c r="Q16" s="489"/>
    </row>
    <row r="17" spans="1:17" x14ac:dyDescent="0.3">
      <c r="I17" s="148"/>
      <c r="J17" s="148"/>
      <c r="K17" s="110"/>
      <c r="L17" s="110"/>
      <c r="M17" s="149"/>
      <c r="N17" s="149"/>
      <c r="O17" s="149"/>
      <c r="P17" s="149"/>
      <c r="Q17" s="149"/>
    </row>
    <row r="18" spans="1:17" x14ac:dyDescent="0.3">
      <c r="I18" s="126"/>
      <c r="J18" s="126"/>
      <c r="K18" s="150"/>
      <c r="L18" s="151"/>
      <c r="M18" s="152"/>
      <c r="N18" s="152"/>
      <c r="O18" s="151"/>
      <c r="P18" s="151"/>
      <c r="Q18" s="151"/>
    </row>
    <row r="19" spans="1:17" x14ac:dyDescent="0.3">
      <c r="I19" s="126"/>
    </row>
    <row r="20" spans="1:17" x14ac:dyDescent="0.3">
      <c r="I20" s="126"/>
      <c r="J20" s="126"/>
      <c r="K20" s="150"/>
      <c r="L20" s="150"/>
      <c r="M20" s="153"/>
      <c r="N20" s="153"/>
      <c r="O20" s="150"/>
      <c r="P20" s="150"/>
      <c r="Q20" s="150"/>
    </row>
    <row r="21" spans="1:17" x14ac:dyDescent="0.3">
      <c r="A21" s="33"/>
      <c r="I21" s="126"/>
    </row>
    <row r="22" spans="1:17" x14ac:dyDescent="0.3">
      <c r="I22" s="126"/>
      <c r="J22" s="126"/>
      <c r="K22" s="150"/>
      <c r="L22" s="150"/>
      <c r="M22" s="153"/>
      <c r="N22" s="153"/>
      <c r="O22" s="150"/>
      <c r="P22" s="150"/>
      <c r="Q22" s="150"/>
    </row>
    <row r="23" spans="1:17" x14ac:dyDescent="0.3">
      <c r="I23" s="126"/>
    </row>
    <row r="26" spans="1:17" x14ac:dyDescent="0.3">
      <c r="M26" s="157"/>
      <c r="N26" s="157"/>
      <c r="O26" s="158"/>
      <c r="P26" s="158"/>
      <c r="Q26" s="158"/>
    </row>
    <row r="39" spans="1:76" s="134" customFormat="1" x14ac:dyDescent="0.3">
      <c r="A39" s="133"/>
      <c r="B39" s="133"/>
      <c r="C39" s="133"/>
      <c r="D39" s="133"/>
      <c r="E39" s="133"/>
      <c r="F39" s="133"/>
      <c r="G39" s="133"/>
      <c r="H39" s="133"/>
      <c r="I39" s="33"/>
      <c r="M39" s="135"/>
      <c r="N39" s="135"/>
      <c r="O39" s="133"/>
      <c r="P39" s="133"/>
      <c r="Q39" s="133"/>
      <c r="R39" s="133"/>
      <c r="S39" s="133"/>
      <c r="T39" s="133"/>
      <c r="U39" s="133"/>
      <c r="V39" s="133"/>
      <c r="W39" s="133"/>
      <c r="X39" s="133"/>
      <c r="Y39" s="135"/>
      <c r="Z39" s="135"/>
      <c r="AA39" s="135"/>
      <c r="AB39" s="135"/>
      <c r="AC39" s="135"/>
      <c r="AD39" s="135"/>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row>
  </sheetData>
  <hyperlinks>
    <hyperlink ref="I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topLeftCell="A16" zoomScale="115" zoomScaleNormal="115" workbookViewId="0"/>
  </sheetViews>
  <sheetFormatPr defaultColWidth="8.77734375" defaultRowHeight="11.4" x14ac:dyDescent="0.2"/>
  <cols>
    <col min="1" max="5" width="8.77734375" style="101"/>
    <col min="6" max="6" width="4.77734375" style="101" customWidth="1"/>
    <col min="7" max="7" width="3.109375" style="101" customWidth="1"/>
    <col min="8" max="8" width="14.88671875" style="102" customWidth="1"/>
    <col min="9" max="9" width="16.44140625" style="102" customWidth="1"/>
    <col min="10" max="10" width="9.77734375" style="115" customWidth="1"/>
    <col min="11" max="17" width="8.77734375" style="101" bestFit="1" customWidth="1"/>
    <col min="18" max="19" width="10" style="101" bestFit="1" customWidth="1"/>
    <col min="20" max="23" width="11.5546875" style="101" bestFit="1" customWidth="1"/>
    <col min="24" max="25" width="8.77734375" style="101" bestFit="1" customWidth="1"/>
    <col min="26" max="27" width="11.5546875" style="101" bestFit="1" customWidth="1"/>
    <col min="28" max="34" width="8.77734375" style="101" bestFit="1" customWidth="1"/>
    <col min="35" max="35" width="10" style="101" bestFit="1" customWidth="1"/>
    <col min="36" max="39" width="8.77734375" style="101" bestFit="1" customWidth="1"/>
    <col min="40" max="41" width="10" style="101" bestFit="1" customWidth="1"/>
    <col min="42" max="43" width="11.5546875" style="101" bestFit="1" customWidth="1"/>
    <col min="44" max="47" width="10" style="101" bestFit="1" customWidth="1"/>
    <col min="48" max="49" width="8.77734375" style="101" bestFit="1" customWidth="1"/>
    <col min="50" max="51" width="10" style="101" bestFit="1" customWidth="1"/>
    <col min="52" max="53" width="11.5546875" style="101" bestFit="1" customWidth="1"/>
    <col min="54" max="55" width="8.77734375" style="101" bestFit="1" customWidth="1"/>
    <col min="56" max="59" width="11.5546875" style="101" bestFit="1" customWidth="1"/>
    <col min="60" max="61" width="8.77734375" style="101" bestFit="1" customWidth="1"/>
    <col min="62" max="16384" width="8.77734375" style="101"/>
  </cols>
  <sheetData>
    <row r="1" spans="1:16" s="94" customFormat="1" ht="10.5" customHeight="1" x14ac:dyDescent="0.2">
      <c r="A1" s="6" t="s">
        <v>4</v>
      </c>
      <c r="B1" s="93" t="s">
        <v>57</v>
      </c>
      <c r="F1" s="95"/>
      <c r="G1" s="95"/>
      <c r="H1" s="575" t="s">
        <v>5</v>
      </c>
      <c r="I1" s="576"/>
      <c r="J1" s="452"/>
    </row>
    <row r="2" spans="1:16" s="94" customFormat="1" ht="10.5" customHeight="1" x14ac:dyDescent="0.2">
      <c r="A2" s="6" t="s">
        <v>6</v>
      </c>
      <c r="B2" s="577" t="s">
        <v>58</v>
      </c>
      <c r="C2" s="578"/>
      <c r="D2" s="578"/>
      <c r="E2" s="578"/>
      <c r="F2" s="578"/>
      <c r="G2" s="96"/>
      <c r="H2" s="97"/>
      <c r="I2" s="97"/>
    </row>
    <row r="3" spans="1:16" s="94" customFormat="1" ht="10.5" customHeight="1" x14ac:dyDescent="0.2">
      <c r="A3" s="98" t="s">
        <v>7</v>
      </c>
      <c r="B3" s="94" t="s">
        <v>8</v>
      </c>
      <c r="F3" s="96"/>
      <c r="G3" s="96"/>
      <c r="H3" s="99"/>
      <c r="I3" s="99"/>
    </row>
    <row r="4" spans="1:16" s="94" customFormat="1" ht="10.5" customHeight="1" x14ac:dyDescent="0.2">
      <c r="A4" s="98" t="s">
        <v>9</v>
      </c>
      <c r="B4" s="94" t="s">
        <v>10</v>
      </c>
      <c r="F4" s="96"/>
      <c r="G4" s="96"/>
      <c r="H4" s="97"/>
      <c r="I4" s="97"/>
    </row>
    <row r="5" spans="1:16" s="94" customFormat="1" ht="10.5" customHeight="1" x14ac:dyDescent="0.2">
      <c r="A5" s="100" t="s">
        <v>11</v>
      </c>
      <c r="F5" s="96"/>
      <c r="G5" s="96"/>
      <c r="H5" s="97"/>
      <c r="I5" s="97"/>
    </row>
    <row r="6" spans="1:16" s="94" customFormat="1" ht="10.5" customHeight="1" x14ac:dyDescent="0.2">
      <c r="A6" s="100" t="s">
        <v>12</v>
      </c>
      <c r="F6" s="96"/>
      <c r="G6" s="96"/>
      <c r="H6" s="97"/>
      <c r="I6" s="97"/>
    </row>
    <row r="7" spans="1:16" ht="15" x14ac:dyDescent="0.25">
      <c r="I7" s="103"/>
      <c r="J7" s="104"/>
      <c r="K7" s="105"/>
      <c r="L7" s="106"/>
      <c r="M7" s="107"/>
      <c r="N7" s="107"/>
      <c r="O7" s="107"/>
      <c r="P7" s="107"/>
    </row>
    <row r="8" spans="1:16" s="108" customFormat="1" x14ac:dyDescent="0.2">
      <c r="H8" s="109"/>
      <c r="I8" s="109"/>
      <c r="J8" s="110" t="s">
        <v>59</v>
      </c>
      <c r="K8" s="110" t="s">
        <v>60</v>
      </c>
      <c r="L8" s="110" t="s">
        <v>61</v>
      </c>
      <c r="M8" s="110" t="s">
        <v>62</v>
      </c>
      <c r="N8" s="110" t="s">
        <v>63</v>
      </c>
      <c r="O8" s="110" t="s">
        <v>64</v>
      </c>
      <c r="P8" s="110" t="s">
        <v>452</v>
      </c>
    </row>
    <row r="9" spans="1:16" ht="20.399999999999999" x14ac:dyDescent="0.2">
      <c r="H9" s="111" t="s">
        <v>65</v>
      </c>
      <c r="I9" s="111" t="s">
        <v>66</v>
      </c>
      <c r="J9" s="112">
        <v>5.1266967778891386E-3</v>
      </c>
      <c r="K9" s="112">
        <v>4.9859703822602132E-3</v>
      </c>
      <c r="L9" s="112">
        <v>4.4221449904965409E-3</v>
      </c>
      <c r="M9" s="112">
        <v>5.4040454257925806E-3</v>
      </c>
      <c r="N9" s="112">
        <v>5.491822670951955E-3</v>
      </c>
      <c r="O9" s="112">
        <v>5.8692396543103108E-3</v>
      </c>
      <c r="P9" s="112">
        <v>6.5953906685869857E-3</v>
      </c>
    </row>
    <row r="10" spans="1:16" ht="20.399999999999999" x14ac:dyDescent="0.2">
      <c r="H10" s="111" t="s">
        <v>67</v>
      </c>
      <c r="I10" s="111" t="s">
        <v>68</v>
      </c>
      <c r="J10" s="112">
        <v>0.16092103182693715</v>
      </c>
      <c r="K10" s="112">
        <v>0.1336438258216931</v>
      </c>
      <c r="L10" s="112">
        <v>0.11367214539211368</v>
      </c>
      <c r="M10" s="112">
        <v>0.11724547390803193</v>
      </c>
      <c r="N10" s="112">
        <v>0.11918014105139502</v>
      </c>
      <c r="O10" s="112">
        <v>0.11075020858954979</v>
      </c>
      <c r="P10" s="112">
        <v>0.11127631351589604</v>
      </c>
    </row>
    <row r="11" spans="1:16" x14ac:dyDescent="0.2">
      <c r="H11" s="111" t="s">
        <v>69</v>
      </c>
      <c r="I11" s="113" t="s">
        <v>70</v>
      </c>
      <c r="J11" s="112">
        <v>0.22500946104549036</v>
      </c>
      <c r="K11" s="112">
        <v>0.24789633024630767</v>
      </c>
      <c r="L11" s="112">
        <v>0.23842878037526999</v>
      </c>
      <c r="M11" s="112">
        <v>0.23727210799145965</v>
      </c>
      <c r="N11" s="112">
        <v>0.24297847998567509</v>
      </c>
      <c r="O11" s="112">
        <v>0.26722182399345545</v>
      </c>
      <c r="P11" s="112">
        <v>0.30319890072604438</v>
      </c>
    </row>
    <row r="12" spans="1:16" ht="12" customHeight="1" x14ac:dyDescent="0.2">
      <c r="H12" s="111" t="s">
        <v>71</v>
      </c>
      <c r="I12" s="111" t="s">
        <v>72</v>
      </c>
      <c r="J12" s="112">
        <v>4.3288443203349583E-2</v>
      </c>
      <c r="K12" s="112">
        <v>-9.6423550023926288E-2</v>
      </c>
      <c r="L12" s="112">
        <v>5.9107630185065457E-2</v>
      </c>
      <c r="M12" s="112">
        <v>2.0174145726046196E-2</v>
      </c>
      <c r="N12" s="112">
        <v>3.816776723825286E-2</v>
      </c>
      <c r="O12" s="112">
        <v>3.3950612929157041E-2</v>
      </c>
      <c r="P12" s="112">
        <v>-1.8808796242456856E-2</v>
      </c>
    </row>
    <row r="13" spans="1:16" x14ac:dyDescent="0.2">
      <c r="H13" s="111" t="s">
        <v>73</v>
      </c>
      <c r="I13" s="113" t="s">
        <v>74</v>
      </c>
      <c r="J13" s="112">
        <v>0.50403291936589367</v>
      </c>
      <c r="K13" s="112">
        <v>0.65599105695695192</v>
      </c>
      <c r="L13" s="112">
        <v>0.52162221859633329</v>
      </c>
      <c r="M13" s="112">
        <v>0.53412906669000615</v>
      </c>
      <c r="N13" s="112">
        <v>0.51401315326980479</v>
      </c>
      <c r="O13" s="112">
        <v>0.49336783142518897</v>
      </c>
      <c r="P13" s="112">
        <v>0.49941545594405107</v>
      </c>
    </row>
    <row r="14" spans="1:16" ht="19.95" customHeight="1" x14ac:dyDescent="0.2">
      <c r="H14" s="111" t="s">
        <v>75</v>
      </c>
      <c r="I14" s="111" t="s">
        <v>76</v>
      </c>
      <c r="J14" s="112">
        <v>5.9703057411390238E-2</v>
      </c>
      <c r="K14" s="112">
        <v>5.1399747006935434E-2</v>
      </c>
      <c r="L14" s="112">
        <v>0.06</v>
      </c>
      <c r="M14" s="112">
        <v>0.09</v>
      </c>
      <c r="N14" s="112">
        <v>0.08</v>
      </c>
      <c r="O14" s="112">
        <v>8.5452964975314905E-2</v>
      </c>
      <c r="P14" s="112">
        <v>9.4316349838916652E-2</v>
      </c>
    </row>
    <row r="15" spans="1:16" x14ac:dyDescent="0.2">
      <c r="H15" s="111"/>
      <c r="I15" s="113"/>
      <c r="J15" s="112"/>
      <c r="K15" s="112"/>
    </row>
    <row r="16" spans="1:16" x14ac:dyDescent="0.2">
      <c r="J16" s="114"/>
      <c r="K16" s="114"/>
      <c r="L16" s="114"/>
      <c r="M16" s="114"/>
      <c r="N16" s="114"/>
      <c r="O16" s="114"/>
      <c r="P16" s="114"/>
    </row>
    <row r="23" spans="1:1" x14ac:dyDescent="0.2">
      <c r="A23" s="33"/>
    </row>
  </sheetData>
  <mergeCells count="2">
    <mergeCell ref="H1:I1"/>
    <mergeCell ref="B2:F2"/>
  </mergeCells>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topLeftCell="A7" zoomScale="115" zoomScaleNormal="115" workbookViewId="0">
      <selection activeCell="G13" sqref="G13:H14"/>
    </sheetView>
  </sheetViews>
  <sheetFormatPr defaultColWidth="8.6640625" defaultRowHeight="10.199999999999999" x14ac:dyDescent="0.2"/>
  <cols>
    <col min="1" max="7" width="8.6640625" style="491"/>
    <col min="8" max="8" width="16.33203125" style="493" customWidth="1"/>
    <col min="9" max="9" width="8.6640625" style="494"/>
    <col min="10" max="10" width="9.77734375" style="494" bestFit="1" customWidth="1"/>
    <col min="11" max="12" width="8.6640625" style="494"/>
    <col min="13" max="13" width="14" style="494" customWidth="1"/>
    <col min="14" max="15" width="8.6640625" style="494"/>
    <col min="16" max="17" width="8.6640625" style="491"/>
    <col min="18" max="18" width="10.33203125" style="491" bestFit="1" customWidth="1"/>
    <col min="19" max="16384" width="8.6640625" style="491"/>
  </cols>
  <sheetData>
    <row r="1" spans="1:18" s="94" customFormat="1" ht="10.5" customHeight="1" x14ac:dyDescent="0.2">
      <c r="A1" s="98" t="s">
        <v>4</v>
      </c>
      <c r="B1" s="93" t="s">
        <v>463</v>
      </c>
      <c r="F1" s="95"/>
      <c r="G1" s="95"/>
      <c r="H1" s="579" t="s">
        <v>5</v>
      </c>
      <c r="I1" s="580"/>
      <c r="J1" s="580"/>
      <c r="K1" s="581"/>
      <c r="L1" s="581"/>
      <c r="O1" s="490"/>
    </row>
    <row r="2" spans="1:18" s="94" customFormat="1" ht="10.5" customHeight="1" x14ac:dyDescent="0.2">
      <c r="A2" s="98" t="s">
        <v>6</v>
      </c>
      <c r="B2" s="582" t="s">
        <v>464</v>
      </c>
      <c r="C2" s="583"/>
      <c r="D2" s="583"/>
      <c r="E2" s="583"/>
      <c r="F2" s="583"/>
      <c r="G2" s="96"/>
      <c r="H2" s="97"/>
      <c r="I2" s="97"/>
      <c r="J2" s="97"/>
      <c r="O2" s="490"/>
    </row>
    <row r="3" spans="1:18" s="94" customFormat="1" ht="10.5" customHeight="1" x14ac:dyDescent="0.2">
      <c r="A3" s="98" t="s">
        <v>7</v>
      </c>
      <c r="B3" s="94" t="s">
        <v>8</v>
      </c>
      <c r="F3" s="96"/>
      <c r="G3" s="96"/>
      <c r="H3" s="99"/>
      <c r="I3" s="99"/>
      <c r="J3" s="99"/>
      <c r="O3" s="490"/>
    </row>
    <row r="4" spans="1:18" s="94" customFormat="1" ht="10.5" customHeight="1" x14ac:dyDescent="0.2">
      <c r="A4" s="98" t="s">
        <v>9</v>
      </c>
      <c r="B4" s="94" t="s">
        <v>10</v>
      </c>
      <c r="F4" s="96"/>
      <c r="G4" s="96"/>
      <c r="H4" s="97"/>
      <c r="I4" s="97"/>
      <c r="J4" s="97"/>
      <c r="O4" s="490"/>
    </row>
    <row r="5" spans="1:18" s="94" customFormat="1" ht="10.5" customHeight="1" x14ac:dyDescent="0.2">
      <c r="A5" s="100" t="s">
        <v>11</v>
      </c>
      <c r="B5" s="94" t="s">
        <v>465</v>
      </c>
      <c r="F5" s="96"/>
      <c r="G5" s="96"/>
      <c r="H5" s="97"/>
      <c r="I5" s="97"/>
      <c r="J5" s="97"/>
      <c r="O5" s="490"/>
    </row>
    <row r="6" spans="1:18" s="94" customFormat="1" ht="10.5" customHeight="1" x14ac:dyDescent="0.2">
      <c r="A6" s="100" t="s">
        <v>12</v>
      </c>
      <c r="B6" s="94" t="s">
        <v>466</v>
      </c>
      <c r="F6" s="96"/>
      <c r="G6" s="96"/>
      <c r="H6" s="97"/>
      <c r="I6" s="97"/>
      <c r="J6" s="97"/>
      <c r="O6" s="490"/>
    </row>
    <row r="7" spans="1:18" x14ac:dyDescent="0.2">
      <c r="B7" s="492"/>
      <c r="I7" s="442"/>
      <c r="O7" s="495"/>
    </row>
    <row r="8" spans="1:18" ht="11.4" x14ac:dyDescent="0.2">
      <c r="B8" s="496"/>
    </row>
    <row r="10" spans="1:18" s="497" customFormat="1" ht="30.6" x14ac:dyDescent="0.3">
      <c r="H10" s="498"/>
      <c r="I10" s="499" t="s">
        <v>467</v>
      </c>
      <c r="J10" s="499" t="s">
        <v>468</v>
      </c>
      <c r="K10" s="500" t="s">
        <v>469</v>
      </c>
      <c r="L10" s="500" t="s">
        <v>470</v>
      </c>
      <c r="M10" s="500" t="s">
        <v>471</v>
      </c>
      <c r="N10" s="500" t="s">
        <v>472</v>
      </c>
      <c r="O10" s="500" t="s">
        <v>473</v>
      </c>
    </row>
    <row r="11" spans="1:18" s="497" customFormat="1" ht="28.5" customHeight="1" x14ac:dyDescent="0.3">
      <c r="H11" s="498"/>
      <c r="I11" s="499" t="s">
        <v>124</v>
      </c>
      <c r="J11" s="499" t="s">
        <v>474</v>
      </c>
      <c r="K11" s="500" t="s">
        <v>475</v>
      </c>
      <c r="L11" s="500" t="s">
        <v>476</v>
      </c>
      <c r="M11" s="500" t="s">
        <v>477</v>
      </c>
      <c r="N11" s="500" t="s">
        <v>478</v>
      </c>
      <c r="O11" s="500" t="s">
        <v>547</v>
      </c>
    </row>
    <row r="12" spans="1:18" x14ac:dyDescent="0.2">
      <c r="G12" s="494" t="s">
        <v>30</v>
      </c>
      <c r="H12" s="494" t="s">
        <v>45</v>
      </c>
      <c r="I12" s="501">
        <v>6.1</v>
      </c>
      <c r="J12" s="501">
        <v>4.8191994200000021</v>
      </c>
      <c r="K12" s="501">
        <v>5.3184688200000005</v>
      </c>
      <c r="L12" s="501">
        <v>129.93352639000003</v>
      </c>
      <c r="M12" s="501">
        <v>-77.5</v>
      </c>
      <c r="N12" s="501">
        <v>-1.32070095</v>
      </c>
      <c r="O12" s="501">
        <v>-117.16340758000003</v>
      </c>
      <c r="P12" s="502"/>
      <c r="Q12" s="502"/>
      <c r="R12" s="503"/>
    </row>
    <row r="13" spans="1:18" x14ac:dyDescent="0.2">
      <c r="G13" s="494"/>
      <c r="H13" s="494"/>
      <c r="I13" s="501">
        <v>2.45594263</v>
      </c>
      <c r="J13" s="501">
        <v>4.9000000000000004</v>
      </c>
      <c r="K13" s="501">
        <v>98.7</v>
      </c>
      <c r="L13" s="501">
        <v>165.3</v>
      </c>
      <c r="M13" s="501">
        <v>-84.4</v>
      </c>
      <c r="N13" s="501">
        <v>-15.4</v>
      </c>
      <c r="O13" s="501">
        <v>-104.7</v>
      </c>
      <c r="P13" s="502"/>
      <c r="Q13" s="502"/>
      <c r="R13" s="503"/>
    </row>
    <row r="14" spans="1:18" x14ac:dyDescent="0.2">
      <c r="G14" s="494"/>
      <c r="H14" s="494"/>
      <c r="I14" s="501">
        <v>2.3182725899999999</v>
      </c>
      <c r="J14" s="501">
        <v>4.5999999999999996</v>
      </c>
      <c r="K14" s="494">
        <v>29.1</v>
      </c>
      <c r="L14" s="501">
        <v>137.80000000000001</v>
      </c>
      <c r="M14" s="501">
        <v>-49.7</v>
      </c>
      <c r="N14" s="501">
        <v>-6.5</v>
      </c>
      <c r="O14" s="501">
        <v>-117.1</v>
      </c>
      <c r="P14" s="502"/>
      <c r="Q14" s="502"/>
      <c r="R14" s="503"/>
    </row>
    <row r="15" spans="1:18" x14ac:dyDescent="0.2">
      <c r="G15" s="494" t="s">
        <v>33</v>
      </c>
      <c r="H15" s="494" t="s">
        <v>48</v>
      </c>
      <c r="I15" s="494">
        <v>1.2</v>
      </c>
      <c r="J15" s="494">
        <v>5.2</v>
      </c>
      <c r="K15" s="494">
        <v>5.7</v>
      </c>
      <c r="L15" s="494">
        <v>141.30000000000001</v>
      </c>
      <c r="M15" s="504">
        <v>-358.72537997000001</v>
      </c>
      <c r="N15" s="494">
        <v>-20.3</v>
      </c>
      <c r="O15" s="504">
        <v>-143.69999999999999</v>
      </c>
      <c r="P15" s="502"/>
      <c r="Q15" s="502"/>
      <c r="R15" s="503"/>
    </row>
    <row r="16" spans="1:18" x14ac:dyDescent="0.2">
      <c r="G16" s="494"/>
      <c r="H16" s="494"/>
      <c r="I16" s="494">
        <v>5.6</v>
      </c>
      <c r="J16" s="494">
        <v>6.5</v>
      </c>
      <c r="K16" s="504">
        <v>16</v>
      </c>
      <c r="L16" s="494">
        <v>135.80000000000001</v>
      </c>
      <c r="M16" s="504">
        <v>-33.973042640000003</v>
      </c>
      <c r="N16" s="494">
        <v>-2.2999999999999998</v>
      </c>
      <c r="O16" s="504">
        <v>-116.9</v>
      </c>
      <c r="P16" s="502"/>
      <c r="Q16" s="502"/>
      <c r="R16" s="503"/>
    </row>
    <row r="17" spans="7:18" x14ac:dyDescent="0.2">
      <c r="G17" s="494" t="s">
        <v>35</v>
      </c>
      <c r="H17" s="494" t="s">
        <v>50</v>
      </c>
      <c r="I17" s="494">
        <v>9.8000000000000007</v>
      </c>
      <c r="J17" s="494">
        <v>3.1</v>
      </c>
      <c r="K17" s="494">
        <v>12.9</v>
      </c>
      <c r="L17" s="494">
        <v>149.9</v>
      </c>
      <c r="M17" s="504">
        <v>-22.513586280000002</v>
      </c>
      <c r="N17" s="494">
        <v>-4.0999999999999996</v>
      </c>
      <c r="O17" s="504">
        <v>-125.7</v>
      </c>
      <c r="P17" s="502"/>
      <c r="Q17" s="502"/>
      <c r="R17" s="503"/>
    </row>
    <row r="18" spans="7:18" x14ac:dyDescent="0.2">
      <c r="G18" s="494"/>
      <c r="H18" s="494"/>
      <c r="I18" s="494">
        <v>9.5</v>
      </c>
      <c r="J18" s="494">
        <v>3.7</v>
      </c>
      <c r="K18" s="494">
        <v>17.8</v>
      </c>
      <c r="L18" s="494">
        <v>159.19999999999999</v>
      </c>
      <c r="M18" s="504">
        <v>-38.920519539999994</v>
      </c>
      <c r="N18" s="494">
        <v>-3.8</v>
      </c>
      <c r="O18" s="504">
        <v>-126.8</v>
      </c>
      <c r="P18" s="502"/>
      <c r="Q18" s="502"/>
      <c r="R18" s="503"/>
    </row>
    <row r="19" spans="7:18" x14ac:dyDescent="0.2">
      <c r="G19" s="494" t="s">
        <v>37</v>
      </c>
      <c r="H19" s="494" t="s">
        <v>52</v>
      </c>
      <c r="I19" s="494">
        <v>13.5</v>
      </c>
      <c r="J19" s="494">
        <v>4.5</v>
      </c>
      <c r="K19" s="494">
        <v>41.8</v>
      </c>
      <c r="L19" s="494">
        <v>141.9</v>
      </c>
      <c r="M19" s="504">
        <v>-45.347445750000013</v>
      </c>
      <c r="N19" s="494">
        <v>-3.9</v>
      </c>
      <c r="O19" s="504">
        <v>-156.89999999999998</v>
      </c>
      <c r="P19" s="502"/>
      <c r="Q19" s="502"/>
      <c r="R19" s="503"/>
    </row>
    <row r="20" spans="7:18" x14ac:dyDescent="0.2">
      <c r="G20" s="494"/>
      <c r="H20" s="494"/>
      <c r="I20" s="494">
        <v>4.8</v>
      </c>
      <c r="J20" s="494">
        <v>2.1</v>
      </c>
      <c r="K20" s="494">
        <v>13.4</v>
      </c>
      <c r="L20" s="494">
        <v>120.7</v>
      </c>
      <c r="M20" s="504">
        <v>-49.344542600000011</v>
      </c>
      <c r="N20" s="494">
        <v>-4.7</v>
      </c>
      <c r="O20" s="504">
        <v>-91.6</v>
      </c>
      <c r="P20" s="502"/>
      <c r="Q20" s="502"/>
      <c r="R20" s="503"/>
    </row>
    <row r="21" spans="7:18" x14ac:dyDescent="0.2">
      <c r="G21" s="494" t="s">
        <v>39</v>
      </c>
      <c r="H21" s="494" t="s">
        <v>54</v>
      </c>
      <c r="I21" s="494">
        <v>3.7</v>
      </c>
      <c r="J21" s="494">
        <v>2.5</v>
      </c>
      <c r="K21" s="494">
        <v>10.6</v>
      </c>
      <c r="L21" s="494">
        <v>103.7</v>
      </c>
      <c r="M21" s="504">
        <v>-11.888842459999994</v>
      </c>
      <c r="N21" s="494">
        <v>-1.4</v>
      </c>
      <c r="O21" s="504">
        <v>-76.899999999999991</v>
      </c>
      <c r="P21" s="502"/>
      <c r="Q21" s="502"/>
      <c r="R21" s="503"/>
    </row>
    <row r="22" spans="7:18" x14ac:dyDescent="0.2">
      <c r="G22" s="494"/>
      <c r="H22" s="494"/>
      <c r="I22" s="494">
        <v>3.1</v>
      </c>
      <c r="J22" s="494">
        <v>3.8</v>
      </c>
      <c r="K22" s="494">
        <v>13.4</v>
      </c>
      <c r="L22" s="494">
        <v>84.4</v>
      </c>
      <c r="M22" s="504">
        <v>-38.106437499999998</v>
      </c>
      <c r="N22" s="494">
        <v>-1.7</v>
      </c>
      <c r="O22" s="504">
        <v>-76.2</v>
      </c>
      <c r="P22" s="502"/>
      <c r="Q22" s="502"/>
      <c r="R22" s="503"/>
    </row>
    <row r="23" spans="7:18" x14ac:dyDescent="0.2">
      <c r="G23" s="494" t="s">
        <v>448</v>
      </c>
      <c r="H23" s="494" t="s">
        <v>479</v>
      </c>
      <c r="I23" s="494">
        <v>12.7</v>
      </c>
      <c r="J23" s="494">
        <v>5.2</v>
      </c>
      <c r="K23" s="494">
        <v>29.6</v>
      </c>
      <c r="L23" s="494">
        <v>53.1</v>
      </c>
      <c r="M23" s="504">
        <v>-81.465822160000002</v>
      </c>
      <c r="N23" s="494">
        <v>-5.3</v>
      </c>
      <c r="O23" s="504">
        <v>-76</v>
      </c>
      <c r="P23" s="502"/>
      <c r="Q23" s="502"/>
      <c r="R23" s="503"/>
    </row>
    <row r="25" spans="7:18" x14ac:dyDescent="0.2">
      <c r="G25" s="494"/>
      <c r="H25" s="494"/>
      <c r="I25" s="505"/>
      <c r="J25" s="505"/>
      <c r="K25" s="505"/>
      <c r="L25" s="505"/>
      <c r="M25" s="505"/>
      <c r="N25" s="505"/>
      <c r="O25" s="505"/>
    </row>
    <row r="26" spans="7:18" x14ac:dyDescent="0.2">
      <c r="G26" s="494"/>
      <c r="H26" s="494"/>
      <c r="I26" s="505"/>
      <c r="J26" s="505"/>
      <c r="K26" s="505"/>
      <c r="L26" s="505"/>
      <c r="M26" s="505"/>
      <c r="N26" s="505"/>
      <c r="O26" s="505"/>
    </row>
    <row r="27" spans="7:18" x14ac:dyDescent="0.2">
      <c r="G27" s="494"/>
      <c r="H27" s="494"/>
      <c r="I27" s="505"/>
      <c r="J27" s="505"/>
      <c r="K27" s="505"/>
      <c r="L27" s="505"/>
      <c r="M27" s="505"/>
      <c r="N27" s="505"/>
      <c r="O27" s="505"/>
    </row>
    <row r="28" spans="7:18" x14ac:dyDescent="0.2">
      <c r="G28" s="494"/>
      <c r="H28" s="494"/>
      <c r="I28" s="505"/>
      <c r="J28" s="505"/>
      <c r="K28" s="505"/>
      <c r="L28" s="505"/>
      <c r="M28" s="505"/>
      <c r="N28" s="505"/>
      <c r="O28" s="505"/>
    </row>
    <row r="29" spans="7:18" x14ac:dyDescent="0.2">
      <c r="G29" s="494"/>
      <c r="H29" s="494"/>
      <c r="I29" s="505"/>
      <c r="J29" s="505"/>
      <c r="K29" s="505"/>
      <c r="L29" s="505"/>
      <c r="M29" s="505"/>
      <c r="N29" s="505"/>
      <c r="O29" s="505"/>
    </row>
    <row r="30" spans="7:18" x14ac:dyDescent="0.2">
      <c r="G30" s="494"/>
      <c r="H30" s="494"/>
      <c r="I30" s="505"/>
      <c r="J30" s="505"/>
      <c r="K30" s="505"/>
      <c r="L30" s="505"/>
      <c r="M30" s="505"/>
      <c r="N30" s="505"/>
      <c r="O30" s="505"/>
    </row>
    <row r="31" spans="7:18" x14ac:dyDescent="0.2">
      <c r="G31" s="494"/>
      <c r="H31" s="494"/>
      <c r="I31" s="505"/>
      <c r="J31" s="505"/>
      <c r="K31" s="505"/>
      <c r="L31" s="505"/>
      <c r="M31" s="505"/>
      <c r="N31" s="505"/>
      <c r="O31" s="505"/>
    </row>
    <row r="32" spans="7:18" x14ac:dyDescent="0.2">
      <c r="G32" s="494"/>
      <c r="H32" s="494"/>
      <c r="I32" s="505"/>
      <c r="J32" s="505"/>
      <c r="K32" s="505"/>
      <c r="L32" s="505"/>
      <c r="M32" s="505"/>
      <c r="N32" s="505"/>
      <c r="O32" s="505"/>
    </row>
    <row r="33" spans="7:15" x14ac:dyDescent="0.2">
      <c r="G33" s="494"/>
      <c r="H33" s="494"/>
      <c r="I33" s="505"/>
      <c r="J33" s="505"/>
      <c r="K33" s="505"/>
      <c r="L33" s="505"/>
      <c r="M33" s="505"/>
      <c r="N33" s="505"/>
      <c r="O33" s="505"/>
    </row>
    <row r="34" spans="7:15" x14ac:dyDescent="0.2">
      <c r="G34" s="494"/>
      <c r="H34" s="494"/>
      <c r="I34" s="505"/>
      <c r="J34" s="505"/>
      <c r="K34" s="505"/>
      <c r="L34" s="505"/>
      <c r="M34" s="505"/>
      <c r="N34" s="505"/>
      <c r="O34" s="505"/>
    </row>
    <row r="35" spans="7:15" x14ac:dyDescent="0.2">
      <c r="G35" s="494"/>
      <c r="H35" s="494"/>
      <c r="I35" s="505"/>
      <c r="J35" s="505"/>
      <c r="K35" s="505"/>
      <c r="L35" s="505"/>
      <c r="M35" s="505"/>
      <c r="N35" s="505"/>
      <c r="O35" s="505"/>
    </row>
    <row r="36" spans="7:15" x14ac:dyDescent="0.2">
      <c r="G36" s="494"/>
      <c r="H36" s="494"/>
      <c r="I36" s="505"/>
      <c r="J36" s="505"/>
      <c r="K36" s="505"/>
      <c r="L36" s="505"/>
      <c r="M36" s="505"/>
      <c r="N36" s="505"/>
      <c r="O36" s="505"/>
    </row>
  </sheetData>
  <mergeCells count="2">
    <mergeCell ref="H1:L1"/>
    <mergeCell ref="B2:F2"/>
  </mergeCells>
  <hyperlinks>
    <hyperlink ref="H1" location="Tartalom_Index!A1" display="Vissza a Tartalomra / Return to the Index"/>
    <hyperlink ref="H1:L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1"/>
  <sheetViews>
    <sheetView showGridLines="0" zoomScaleNormal="100" workbookViewId="0"/>
  </sheetViews>
  <sheetFormatPr defaultColWidth="9.21875" defaultRowHeight="14.4" x14ac:dyDescent="0.3"/>
  <cols>
    <col min="1" max="1" width="6.77734375" style="70" customWidth="1"/>
    <col min="2" max="2" width="26.77734375" style="85" customWidth="1"/>
    <col min="3" max="3" width="12.88671875" style="85" customWidth="1"/>
    <col min="4" max="4" width="4.77734375" style="85" customWidth="1"/>
    <col min="5" max="5" width="7.44140625" style="86" customWidth="1"/>
    <col min="6" max="6" width="21" style="86" customWidth="1"/>
    <col min="7" max="7" width="20.77734375" style="86" customWidth="1"/>
    <col min="8" max="11" width="6.44140625" style="75" hidden="1" customWidth="1"/>
    <col min="12" max="12" width="4.5546875" style="75" bestFit="1" customWidth="1"/>
    <col min="13" max="13" width="4.109375" style="75" bestFit="1" customWidth="1"/>
    <col min="14" max="14" width="4.5546875" style="75" bestFit="1" customWidth="1"/>
    <col min="15" max="15" width="3.77734375" style="75" bestFit="1" customWidth="1"/>
    <col min="16" max="16" width="4.5546875" style="87" bestFit="1" customWidth="1"/>
    <col min="17" max="17" width="3.77734375" style="87" bestFit="1" customWidth="1"/>
    <col min="18" max="19" width="5" style="87" bestFit="1" customWidth="1"/>
    <col min="20" max="20" width="4.5546875" style="87" bestFit="1" customWidth="1"/>
    <col min="21" max="21" width="3.77734375" style="87" bestFit="1" customWidth="1"/>
    <col min="22" max="22" width="4.5546875" style="87" bestFit="1" customWidth="1"/>
    <col min="23" max="23" width="3.77734375" style="87" bestFit="1" customWidth="1"/>
    <col min="24" max="24" width="4.5546875" style="87" bestFit="1" customWidth="1"/>
    <col min="25" max="25" width="3.77734375" style="87" bestFit="1" customWidth="1"/>
    <col min="26" max="26" width="4.5546875" style="87" bestFit="1" customWidth="1"/>
    <col min="27" max="27" width="3.77734375" style="87" bestFit="1" customWidth="1"/>
    <col min="28" max="28" width="4.5546875" style="87" bestFit="1" customWidth="1"/>
    <col min="29" max="29" width="3.33203125" style="89" bestFit="1" customWidth="1"/>
    <col min="30" max="30" width="4.5546875" style="89" bestFit="1" customWidth="1"/>
    <col min="31" max="31" width="3.77734375" style="89" bestFit="1" customWidth="1"/>
    <col min="32" max="32" width="4.5546875" style="89" bestFit="1" customWidth="1"/>
    <col min="33" max="33" width="3.77734375" style="89" bestFit="1" customWidth="1"/>
    <col min="34" max="34" width="5" style="89" bestFit="1" customWidth="1"/>
    <col min="35" max="35" width="4.109375" style="89" bestFit="1" customWidth="1"/>
    <col min="36" max="16384" width="9.21875" style="89"/>
  </cols>
  <sheetData>
    <row r="1" spans="1:35" s="51" customFormat="1" ht="10.5" customHeight="1" x14ac:dyDescent="0.2">
      <c r="A1" s="6" t="s">
        <v>4</v>
      </c>
      <c r="B1" s="506" t="s">
        <v>23</v>
      </c>
      <c r="D1" s="52"/>
      <c r="E1" s="52"/>
      <c r="F1" s="575" t="s">
        <v>5</v>
      </c>
      <c r="G1" s="576"/>
      <c r="H1" s="576"/>
      <c r="I1" s="576"/>
      <c r="J1" s="53"/>
      <c r="K1" s="53"/>
      <c r="L1" s="53"/>
      <c r="M1" s="53"/>
      <c r="N1" s="53"/>
      <c r="O1" s="53"/>
      <c r="P1" s="54"/>
      <c r="Q1" s="54"/>
      <c r="R1" s="54"/>
      <c r="S1" s="54"/>
      <c r="T1" s="54"/>
      <c r="U1" s="54"/>
      <c r="V1" s="54"/>
      <c r="W1" s="54"/>
      <c r="X1" s="54"/>
      <c r="Y1" s="54"/>
      <c r="Z1" s="54"/>
      <c r="AA1" s="54"/>
      <c r="AB1" s="54"/>
    </row>
    <row r="2" spans="1:35" s="51" customFormat="1" ht="10.5" customHeight="1" x14ac:dyDescent="0.2">
      <c r="A2" s="6" t="s">
        <v>6</v>
      </c>
      <c r="B2" s="585" t="s">
        <v>480</v>
      </c>
      <c r="C2" s="586"/>
      <c r="D2" s="55"/>
      <c r="E2" s="56"/>
      <c r="F2" s="56"/>
      <c r="G2" s="56"/>
      <c r="H2" s="53"/>
      <c r="I2" s="53"/>
      <c r="J2" s="53"/>
      <c r="K2" s="53"/>
      <c r="L2" s="53"/>
      <c r="M2" s="53"/>
      <c r="N2" s="53"/>
      <c r="O2" s="53"/>
      <c r="P2" s="54"/>
      <c r="Q2" s="54"/>
      <c r="R2" s="54"/>
      <c r="S2" s="54"/>
      <c r="T2" s="54"/>
      <c r="U2" s="54"/>
      <c r="V2" s="54"/>
      <c r="W2" s="54"/>
      <c r="X2" s="54"/>
      <c r="Y2" s="54"/>
      <c r="Z2" s="54"/>
      <c r="AA2" s="54"/>
      <c r="AB2" s="54"/>
    </row>
    <row r="3" spans="1:35" s="57" customFormat="1" ht="10.5" customHeight="1" x14ac:dyDescent="0.2">
      <c r="A3" s="14" t="s">
        <v>7</v>
      </c>
      <c r="B3" s="57" t="s">
        <v>8</v>
      </c>
      <c r="D3" s="58"/>
      <c r="E3" s="59"/>
      <c r="F3" s="59"/>
      <c r="G3" s="59"/>
      <c r="H3" s="60"/>
      <c r="I3" s="60"/>
      <c r="J3" s="60"/>
      <c r="K3" s="60"/>
      <c r="L3" s="60"/>
      <c r="M3" s="60"/>
      <c r="N3" s="60"/>
      <c r="O3" s="60"/>
      <c r="P3" s="61"/>
      <c r="Q3" s="61"/>
      <c r="R3" s="61"/>
      <c r="S3" s="61"/>
      <c r="T3" s="61"/>
      <c r="U3" s="61"/>
      <c r="V3" s="61"/>
      <c r="W3" s="61"/>
      <c r="X3" s="61"/>
      <c r="Y3" s="61"/>
      <c r="Z3" s="61"/>
      <c r="AA3" s="61"/>
      <c r="AB3" s="61"/>
    </row>
    <row r="4" spans="1:35" s="57" customFormat="1" ht="10.5" customHeight="1" x14ac:dyDescent="0.2">
      <c r="A4" s="14" t="s">
        <v>9</v>
      </c>
      <c r="B4" s="57" t="s">
        <v>10</v>
      </c>
      <c r="D4" s="58"/>
      <c r="E4" s="62"/>
      <c r="F4" s="62"/>
      <c r="G4" s="62"/>
      <c r="H4" s="60"/>
      <c r="I4" s="60"/>
      <c r="J4" s="60"/>
      <c r="K4" s="60"/>
      <c r="L4" s="60"/>
      <c r="M4" s="60"/>
      <c r="N4" s="60"/>
      <c r="O4" s="60"/>
      <c r="P4" s="61"/>
      <c r="Q4" s="61"/>
      <c r="R4" s="61"/>
      <c r="S4" s="61"/>
      <c r="T4" s="61"/>
      <c r="U4" s="61"/>
      <c r="V4" s="61"/>
      <c r="W4" s="61"/>
      <c r="X4" s="61"/>
      <c r="Y4" s="61"/>
      <c r="Z4" s="61"/>
      <c r="AA4" s="61"/>
      <c r="AB4" s="61"/>
    </row>
    <row r="5" spans="1:35" s="57" customFormat="1" ht="10.5" customHeight="1" x14ac:dyDescent="0.2">
      <c r="A5" s="18" t="s">
        <v>11</v>
      </c>
      <c r="B5" s="57" t="s">
        <v>24</v>
      </c>
      <c r="D5" s="58"/>
      <c r="E5" s="62"/>
      <c r="F5" s="62"/>
      <c r="G5" s="62"/>
      <c r="H5" s="60"/>
      <c r="I5" s="60"/>
      <c r="J5" s="60"/>
      <c r="K5" s="60"/>
      <c r="L5" s="60"/>
      <c r="M5" s="60"/>
      <c r="N5" s="60"/>
      <c r="O5" s="60"/>
      <c r="P5" s="61"/>
      <c r="Q5" s="61"/>
      <c r="R5" s="61"/>
      <c r="S5" s="61"/>
      <c r="T5" s="63"/>
      <c r="U5" s="63"/>
      <c r="V5" s="63"/>
      <c r="W5" s="63"/>
      <c r="X5" s="63"/>
      <c r="Y5" s="63"/>
      <c r="Z5" s="63"/>
      <c r="AA5" s="63"/>
      <c r="AB5" s="61"/>
    </row>
    <row r="6" spans="1:35" s="57" customFormat="1" ht="10.5" customHeight="1" x14ac:dyDescent="0.2">
      <c r="A6" s="18" t="s">
        <v>12</v>
      </c>
      <c r="B6" s="57" t="s">
        <v>25</v>
      </c>
      <c r="D6" s="58"/>
      <c r="E6" s="62"/>
      <c r="F6" s="62"/>
      <c r="G6" s="62"/>
      <c r="H6" s="60"/>
      <c r="I6" s="60"/>
      <c r="J6" s="60"/>
      <c r="K6" s="60"/>
      <c r="L6" s="60"/>
      <c r="M6" s="60"/>
      <c r="N6" s="60"/>
      <c r="O6" s="60"/>
      <c r="P6" s="61"/>
      <c r="Q6" s="61"/>
      <c r="R6" s="61"/>
      <c r="S6" s="61"/>
      <c r="T6" s="61"/>
      <c r="U6" s="63"/>
      <c r="V6" s="63"/>
      <c r="W6" s="63"/>
      <c r="X6" s="63"/>
      <c r="Y6" s="63"/>
      <c r="Z6" s="63"/>
      <c r="AA6" s="63"/>
      <c r="AB6" s="63"/>
      <c r="AC6" s="63"/>
      <c r="AE6" s="64"/>
    </row>
    <row r="7" spans="1:35" s="69" customFormat="1" x14ac:dyDescent="0.3">
      <c r="A7" s="65"/>
      <c r="B7" s="66"/>
      <c r="C7" s="67"/>
      <c r="D7" s="68"/>
      <c r="H7" s="70"/>
      <c r="I7" s="70"/>
      <c r="J7" s="70"/>
      <c r="K7" s="70"/>
      <c r="L7" s="70"/>
      <c r="M7" s="70"/>
      <c r="N7" s="70"/>
      <c r="O7" s="70"/>
      <c r="P7" s="70"/>
      <c r="Q7" s="70"/>
      <c r="R7" s="70"/>
      <c r="S7" s="70"/>
      <c r="T7" s="70"/>
      <c r="U7" s="71"/>
      <c r="V7" s="72"/>
      <c r="W7" s="71"/>
      <c r="X7" s="71"/>
      <c r="Y7" s="71"/>
      <c r="Z7" s="71"/>
      <c r="AA7" s="71"/>
      <c r="AB7" s="71"/>
      <c r="AC7" s="71"/>
      <c r="AD7" s="72"/>
      <c r="AE7" s="73"/>
    </row>
    <row r="8" spans="1:35" s="69" customFormat="1" ht="17.25" customHeight="1" x14ac:dyDescent="0.3">
      <c r="A8" s="65"/>
      <c r="B8" s="66"/>
      <c r="C8" s="67"/>
      <c r="D8" s="68"/>
      <c r="F8" s="74"/>
      <c r="G8" s="74"/>
      <c r="H8" s="75" t="s">
        <v>26</v>
      </c>
      <c r="I8" s="75" t="s">
        <v>27</v>
      </c>
      <c r="J8" s="75" t="s">
        <v>28</v>
      </c>
      <c r="K8" s="75" t="s">
        <v>29</v>
      </c>
      <c r="L8" s="584" t="s">
        <v>30</v>
      </c>
      <c r="M8" s="584"/>
      <c r="N8" s="584"/>
      <c r="O8" s="584"/>
      <c r="P8" s="584"/>
      <c r="Q8" s="584"/>
      <c r="R8" s="584" t="s">
        <v>33</v>
      </c>
      <c r="S8" s="584"/>
      <c r="T8" s="584"/>
      <c r="U8" s="584"/>
      <c r="V8" s="584" t="s">
        <v>35</v>
      </c>
      <c r="W8" s="584"/>
      <c r="X8" s="584"/>
      <c r="Y8" s="584"/>
      <c r="Z8" s="584" t="s">
        <v>37</v>
      </c>
      <c r="AA8" s="584"/>
      <c r="AB8" s="584"/>
      <c r="AC8" s="584"/>
      <c r="AD8" s="584" t="s">
        <v>39</v>
      </c>
      <c r="AE8" s="584"/>
      <c r="AF8" s="584"/>
      <c r="AG8" s="584"/>
      <c r="AH8" s="584" t="s">
        <v>448</v>
      </c>
      <c r="AI8" s="584"/>
    </row>
    <row r="9" spans="1:35" s="69" customFormat="1" x14ac:dyDescent="0.3">
      <c r="A9" s="65"/>
      <c r="B9" s="66"/>
      <c r="C9" s="67"/>
      <c r="D9" s="68"/>
      <c r="E9" s="76"/>
      <c r="F9" s="76"/>
      <c r="G9" s="76"/>
      <c r="H9" s="75" t="s">
        <v>41</v>
      </c>
      <c r="I9" s="75" t="s">
        <v>42</v>
      </c>
      <c r="J9" s="75" t="s">
        <v>43</v>
      </c>
      <c r="K9" s="75" t="s">
        <v>44</v>
      </c>
      <c r="L9" s="584" t="s">
        <v>45</v>
      </c>
      <c r="M9" s="584"/>
      <c r="N9" s="584"/>
      <c r="O9" s="584"/>
      <c r="P9" s="584"/>
      <c r="Q9" s="584"/>
      <c r="R9" s="584" t="s">
        <v>48</v>
      </c>
      <c r="S9" s="584"/>
      <c r="T9" s="584"/>
      <c r="U9" s="584"/>
      <c r="V9" s="584" t="s">
        <v>50</v>
      </c>
      <c r="W9" s="584"/>
      <c r="X9" s="584"/>
      <c r="Y9" s="584"/>
      <c r="Z9" s="584" t="s">
        <v>52</v>
      </c>
      <c r="AA9" s="584"/>
      <c r="AB9" s="584"/>
      <c r="AC9" s="584"/>
      <c r="AD9" s="584" t="s">
        <v>54</v>
      </c>
      <c r="AE9" s="584"/>
      <c r="AF9" s="584"/>
      <c r="AG9" s="584"/>
      <c r="AH9" s="584" t="s">
        <v>449</v>
      </c>
      <c r="AI9" s="584"/>
    </row>
    <row r="10" spans="1:35" s="69" customFormat="1" x14ac:dyDescent="0.3">
      <c r="A10" s="65"/>
      <c r="B10" s="66"/>
      <c r="C10" s="67"/>
      <c r="D10" s="68"/>
      <c r="F10" s="77" t="s">
        <v>481</v>
      </c>
      <c r="G10" s="77" t="s">
        <v>482</v>
      </c>
      <c r="H10" s="78">
        <v>126.11166410000006</v>
      </c>
      <c r="I10" s="78">
        <v>261.23609822999987</v>
      </c>
      <c r="J10" s="78">
        <v>408.42799795000013</v>
      </c>
      <c r="K10" s="78">
        <v>572.41670143999966</v>
      </c>
      <c r="L10" s="78">
        <v>129.93352639000003</v>
      </c>
      <c r="M10" s="78"/>
      <c r="N10" s="78">
        <v>295.25885796000011</v>
      </c>
      <c r="O10" s="78"/>
      <c r="P10" s="78">
        <v>433.09584832000007</v>
      </c>
      <c r="Q10" s="78"/>
      <c r="R10" s="78">
        <v>574.39995152000006</v>
      </c>
      <c r="S10" s="78"/>
      <c r="T10" s="78">
        <v>135.76601518000001</v>
      </c>
      <c r="U10" s="78"/>
      <c r="V10" s="78">
        <v>285.66760081000001</v>
      </c>
      <c r="W10" s="78"/>
      <c r="X10" s="78">
        <v>444.89989416999998</v>
      </c>
      <c r="Y10" s="78"/>
      <c r="Z10" s="78">
        <v>586.75705686000003</v>
      </c>
      <c r="AA10" s="78"/>
      <c r="AB10" s="78">
        <v>120.67447881999998</v>
      </c>
      <c r="AC10" s="507"/>
      <c r="AD10" s="78">
        <v>224.34712051999998</v>
      </c>
      <c r="AE10" s="507"/>
      <c r="AF10" s="78">
        <v>308.78964492</v>
      </c>
      <c r="AG10" s="507"/>
      <c r="AH10" s="78">
        <v>361.87777225000002</v>
      </c>
      <c r="AI10" s="507"/>
    </row>
    <row r="11" spans="1:35" s="69" customFormat="1" x14ac:dyDescent="0.3">
      <c r="A11" s="65"/>
      <c r="B11" s="79"/>
      <c r="C11" s="80"/>
      <c r="D11" s="68"/>
      <c r="F11" s="76" t="s">
        <v>483</v>
      </c>
      <c r="G11" s="81" t="s">
        <v>484</v>
      </c>
      <c r="H11" s="78">
        <v>-8.5292679700000029</v>
      </c>
      <c r="I11" s="78">
        <v>-19.760701979999986</v>
      </c>
      <c r="J11" s="78">
        <v>-26.072432190000008</v>
      </c>
      <c r="K11" s="78">
        <v>-29.274690190000051</v>
      </c>
      <c r="L11" s="78">
        <v>-72.197026570000048</v>
      </c>
      <c r="M11" s="78"/>
      <c r="N11" s="78">
        <v>-57.930809040000007</v>
      </c>
      <c r="O11" s="78"/>
      <c r="P11" s="78">
        <v>-78.52160511000001</v>
      </c>
      <c r="Q11" s="78"/>
      <c r="R11" s="78">
        <v>-431.53929174000001</v>
      </c>
      <c r="S11" s="78"/>
      <c r="T11" s="78">
        <v>-18.022671649999999</v>
      </c>
      <c r="U11" s="78"/>
      <c r="V11" s="78">
        <v>-27.64717512</v>
      </c>
      <c r="W11" s="78"/>
      <c r="X11" s="78">
        <v>-48.732698269999993</v>
      </c>
      <c r="Y11" s="78"/>
      <c r="Z11" s="78">
        <v>-52.259792610000012</v>
      </c>
      <c r="AA11" s="78"/>
      <c r="AB11" s="78">
        <v>-32.777500010000011</v>
      </c>
      <c r="AC11" s="507"/>
      <c r="AD11" s="78">
        <v>-33.517306140000002</v>
      </c>
      <c r="AE11" s="507"/>
      <c r="AF11" s="78">
        <v>-57.746782510000003</v>
      </c>
      <c r="AG11" s="507"/>
      <c r="AH11" s="78">
        <v>-108.77445942999999</v>
      </c>
      <c r="AI11" s="507"/>
    </row>
    <row r="12" spans="1:35" s="69" customFormat="1" x14ac:dyDescent="0.3">
      <c r="A12" s="82"/>
      <c r="B12" s="79"/>
      <c r="C12" s="83"/>
      <c r="D12" s="68"/>
      <c r="F12" s="76" t="s">
        <v>485</v>
      </c>
      <c r="G12" s="76" t="s">
        <v>486</v>
      </c>
      <c r="H12" s="78">
        <v>17.365273190000053</v>
      </c>
      <c r="I12" s="78">
        <v>43.839129749999906</v>
      </c>
      <c r="J12" s="78">
        <v>80.488242319999841</v>
      </c>
      <c r="K12" s="78">
        <v>78.381758310000038</v>
      </c>
      <c r="M12" s="78">
        <v>-50.309379780000093</v>
      </c>
      <c r="O12" s="78">
        <v>19.637962880000096</v>
      </c>
      <c r="Q12" s="78">
        <v>19.393140850000115</v>
      </c>
      <c r="S12" s="78">
        <v>-327.18415793999986</v>
      </c>
      <c r="U12" s="78">
        <v>10</v>
      </c>
      <c r="W12" s="78">
        <v>31.696325610000002</v>
      </c>
      <c r="Y12" s="78">
        <v>50.84881919</v>
      </c>
      <c r="AA12" s="78">
        <v>45.461936009999995</v>
      </c>
      <c r="AC12" s="78">
        <v>-1.5548349100000678</v>
      </c>
      <c r="AD12" s="508"/>
      <c r="AE12" s="78">
        <v>29.262508429999983</v>
      </c>
      <c r="AF12" s="508"/>
      <c r="AG12" s="78">
        <v>18.504399640000138</v>
      </c>
      <c r="AH12" s="508"/>
      <c r="AI12" s="78">
        <v>-43.270179150000004</v>
      </c>
    </row>
    <row r="13" spans="1:35" s="69" customFormat="1" x14ac:dyDescent="0.3">
      <c r="A13" s="65"/>
      <c r="B13" s="66"/>
      <c r="C13" s="67"/>
      <c r="D13" s="68"/>
      <c r="F13" s="76" t="s">
        <v>55</v>
      </c>
      <c r="G13" s="76" t="s">
        <v>56</v>
      </c>
      <c r="H13" s="509">
        <v>0.801812751265917</v>
      </c>
      <c r="I13" s="509">
        <v>0.78703410392671724</v>
      </c>
      <c r="J13" s="509">
        <v>0.77056300750335305</v>
      </c>
      <c r="K13" s="509">
        <v>0.83266460385011776</v>
      </c>
      <c r="L13" s="509">
        <v>0.86946966657430924</v>
      </c>
      <c r="M13" s="509"/>
      <c r="N13" s="509">
        <v>0.7278428715530384</v>
      </c>
      <c r="O13" s="509"/>
      <c r="P13" s="509">
        <v>0.75780866844413131</v>
      </c>
      <c r="Q13" s="509"/>
      <c r="R13" s="509">
        <v>0.81279162049710374</v>
      </c>
      <c r="S13" s="509"/>
      <c r="T13" s="509">
        <v>0.82177843721558474</v>
      </c>
      <c r="U13" s="509"/>
      <c r="V13" s="509">
        <v>0.82165238930053197</v>
      </c>
      <c r="W13" s="509"/>
      <c r="X13" s="509">
        <v>0.806129670005447</v>
      </c>
      <c r="Y13" s="509"/>
      <c r="Z13" s="509">
        <v>0.87057627397813264</v>
      </c>
      <c r="AA13" s="509"/>
      <c r="AB13" s="509">
        <v>0.74629682952694421</v>
      </c>
      <c r="AC13" s="510"/>
      <c r="AD13" s="509">
        <v>0.73608100522168363</v>
      </c>
      <c r="AE13" s="510"/>
      <c r="AF13" s="509">
        <v>0.77144932284163326</v>
      </c>
      <c r="AG13" s="510"/>
      <c r="AH13" s="509">
        <v>0.85389578640612041</v>
      </c>
      <c r="AI13" s="510"/>
    </row>
    <row r="14" spans="1:35" s="69" customFormat="1" x14ac:dyDescent="0.3">
      <c r="A14" s="65"/>
      <c r="B14" s="66"/>
      <c r="C14" s="67"/>
      <c r="D14" s="68"/>
      <c r="E14" s="76"/>
      <c r="F14" s="76"/>
      <c r="G14" s="76"/>
      <c r="H14" s="84"/>
      <c r="I14" s="84"/>
      <c r="J14" s="84"/>
      <c r="K14" s="84"/>
      <c r="L14" s="84"/>
      <c r="M14" s="84"/>
      <c r="N14" s="84"/>
      <c r="O14" s="84"/>
      <c r="P14" s="70"/>
      <c r="Q14" s="70"/>
      <c r="R14" s="70"/>
      <c r="S14" s="70"/>
      <c r="T14" s="70"/>
      <c r="U14" s="71"/>
      <c r="V14" s="71"/>
      <c r="W14" s="71"/>
      <c r="X14" s="71"/>
      <c r="Y14" s="71"/>
      <c r="Z14" s="71"/>
      <c r="AA14" s="71"/>
      <c r="AB14" s="70"/>
    </row>
    <row r="15" spans="1:35" s="69" customFormat="1" x14ac:dyDescent="0.3">
      <c r="A15" s="65"/>
      <c r="B15" s="66"/>
      <c r="C15" s="67"/>
      <c r="D15" s="68"/>
      <c r="E15" s="76"/>
      <c r="F15" s="76"/>
      <c r="G15" s="76"/>
      <c r="H15" s="84"/>
      <c r="I15" s="84"/>
      <c r="J15" s="84"/>
      <c r="K15" s="84"/>
      <c r="L15" s="84"/>
      <c r="M15" s="84"/>
      <c r="N15" s="84"/>
      <c r="O15" s="84"/>
      <c r="P15" s="70"/>
      <c r="Q15" s="70"/>
      <c r="R15" s="70"/>
      <c r="S15" s="70"/>
      <c r="T15" s="70"/>
      <c r="U15" s="70"/>
      <c r="V15" s="70"/>
      <c r="W15" s="70"/>
      <c r="X15" s="70"/>
      <c r="Y15" s="70"/>
      <c r="Z15" s="70"/>
      <c r="AA15" s="70"/>
      <c r="AB15" s="70"/>
    </row>
    <row r="16" spans="1:35" s="69" customFormat="1" x14ac:dyDescent="0.3">
      <c r="A16" s="65"/>
      <c r="B16" s="66"/>
      <c r="C16" s="67"/>
      <c r="D16" s="68"/>
      <c r="E16" s="76"/>
      <c r="F16" s="76"/>
      <c r="G16" s="76"/>
      <c r="H16" s="84"/>
      <c r="I16" s="84"/>
      <c r="J16" s="84"/>
      <c r="K16" s="84"/>
      <c r="L16" s="84"/>
      <c r="M16" s="84"/>
      <c r="N16" s="84"/>
      <c r="O16" s="84"/>
      <c r="P16" s="70"/>
      <c r="Q16" s="70"/>
      <c r="R16" s="70"/>
      <c r="S16" s="70"/>
      <c r="T16" s="70"/>
      <c r="U16" s="70"/>
      <c r="V16" s="70"/>
      <c r="W16" s="70"/>
      <c r="X16" s="70"/>
      <c r="Y16" s="70"/>
      <c r="Z16" s="70"/>
      <c r="AA16" s="70"/>
      <c r="AB16" s="70"/>
    </row>
    <row r="17" spans="1:33" x14ac:dyDescent="0.3">
      <c r="C17" s="70"/>
      <c r="D17" s="70"/>
      <c r="V17" s="88"/>
      <c r="W17" s="88"/>
      <c r="X17" s="88"/>
      <c r="Y17" s="88"/>
      <c r="Z17" s="88"/>
      <c r="AA17" s="88"/>
    </row>
    <row r="18" spans="1:33" x14ac:dyDescent="0.3">
      <c r="C18" s="70"/>
      <c r="D18" s="70"/>
      <c r="E18" s="90"/>
      <c r="F18" s="90"/>
      <c r="G18" s="90"/>
    </row>
    <row r="19" spans="1:33" x14ac:dyDescent="0.3">
      <c r="E19" s="90"/>
      <c r="F19" s="90"/>
      <c r="G19" s="90"/>
      <c r="X19" s="88"/>
      <c r="Y19" s="88"/>
      <c r="Z19" s="88"/>
      <c r="AA19" s="88"/>
      <c r="AB19" s="88"/>
    </row>
    <row r="20" spans="1:33" x14ac:dyDescent="0.3">
      <c r="D20" s="70"/>
      <c r="E20" s="90"/>
      <c r="F20" s="90"/>
      <c r="G20" s="90"/>
    </row>
    <row r="21" spans="1:33" x14ac:dyDescent="0.3">
      <c r="D21" s="70"/>
      <c r="E21" s="90"/>
      <c r="F21" s="90"/>
      <c r="G21" s="90"/>
    </row>
    <row r="22" spans="1:33" x14ac:dyDescent="0.3">
      <c r="E22" s="90"/>
      <c r="F22" s="90"/>
      <c r="G22" s="90"/>
    </row>
    <row r="23" spans="1:33" x14ac:dyDescent="0.3">
      <c r="E23" s="90"/>
      <c r="F23" s="90"/>
      <c r="G23" s="90"/>
    </row>
    <row r="24" spans="1:33" x14ac:dyDescent="0.3">
      <c r="E24" s="90"/>
      <c r="F24" s="90"/>
      <c r="G24" s="90"/>
    </row>
    <row r="25" spans="1:33" x14ac:dyDescent="0.3">
      <c r="E25" s="90"/>
      <c r="F25" s="90"/>
      <c r="G25" s="90"/>
    </row>
    <row r="26" spans="1:33" x14ac:dyDescent="0.3">
      <c r="E26" s="90"/>
      <c r="F26" s="90"/>
      <c r="G26" s="90"/>
    </row>
    <row r="27" spans="1:33" x14ac:dyDescent="0.3">
      <c r="E27" s="90"/>
    </row>
    <row r="28" spans="1:33" x14ac:dyDescent="0.3">
      <c r="E28" s="90"/>
      <c r="F28" s="33"/>
      <c r="G28" s="33"/>
    </row>
    <row r="29" spans="1:33" x14ac:dyDescent="0.3">
      <c r="E29" s="90"/>
      <c r="F29" s="90"/>
      <c r="G29" s="90"/>
    </row>
    <row r="30" spans="1:33" x14ac:dyDescent="0.3">
      <c r="E30" s="90"/>
      <c r="F30" s="90"/>
      <c r="G30" s="90"/>
    </row>
    <row r="31" spans="1:33" s="75" customFormat="1" x14ac:dyDescent="0.3">
      <c r="A31" s="70"/>
      <c r="B31" s="85"/>
      <c r="C31" s="85"/>
      <c r="D31" s="85"/>
      <c r="E31" s="90"/>
      <c r="F31" s="90"/>
      <c r="G31" s="90"/>
      <c r="P31" s="87"/>
      <c r="Q31" s="87"/>
      <c r="R31" s="87"/>
      <c r="S31" s="87"/>
      <c r="T31" s="87"/>
      <c r="U31" s="87"/>
      <c r="V31" s="87"/>
      <c r="W31" s="87"/>
      <c r="X31" s="87"/>
      <c r="Y31" s="87"/>
      <c r="Z31" s="87"/>
      <c r="AA31" s="87"/>
      <c r="AB31" s="87"/>
      <c r="AC31" s="89"/>
      <c r="AD31" s="89"/>
      <c r="AE31" s="89"/>
      <c r="AF31" s="89"/>
      <c r="AG31" s="89"/>
    </row>
    <row r="32" spans="1:33" s="75" customFormat="1" x14ac:dyDescent="0.3">
      <c r="A32" s="70"/>
      <c r="B32" s="85"/>
      <c r="C32" s="85"/>
      <c r="D32" s="85"/>
      <c r="E32" s="90"/>
      <c r="F32" s="90"/>
      <c r="G32" s="90"/>
      <c r="P32" s="87"/>
      <c r="Q32" s="87"/>
      <c r="R32" s="87"/>
      <c r="S32" s="87"/>
      <c r="T32" s="87"/>
      <c r="U32" s="87"/>
      <c r="V32" s="87"/>
      <c r="W32" s="87"/>
      <c r="X32" s="87"/>
      <c r="Y32" s="87"/>
      <c r="Z32" s="87"/>
      <c r="AA32" s="87"/>
      <c r="AB32" s="87"/>
      <c r="AC32" s="89"/>
      <c r="AD32" s="89"/>
      <c r="AE32" s="89"/>
      <c r="AF32" s="89"/>
      <c r="AG32" s="89"/>
    </row>
    <row r="33" spans="1:33" s="75" customFormat="1" x14ac:dyDescent="0.3">
      <c r="A33" s="70"/>
      <c r="B33" s="85"/>
      <c r="C33" s="85"/>
      <c r="D33" s="85"/>
      <c r="E33" s="90"/>
      <c r="F33" s="90"/>
      <c r="G33" s="90"/>
      <c r="P33" s="87"/>
      <c r="Q33" s="87"/>
      <c r="R33" s="87"/>
      <c r="S33" s="87"/>
      <c r="T33" s="87"/>
      <c r="U33" s="87"/>
      <c r="V33" s="87"/>
      <c r="W33" s="87"/>
      <c r="X33" s="87"/>
      <c r="Y33" s="87"/>
      <c r="Z33" s="87"/>
      <c r="AA33" s="87"/>
      <c r="AB33" s="87"/>
      <c r="AC33" s="89"/>
      <c r="AD33" s="89"/>
      <c r="AE33" s="89"/>
      <c r="AF33" s="89"/>
      <c r="AG33" s="89"/>
    </row>
    <row r="34" spans="1:33" s="75" customFormat="1" x14ac:dyDescent="0.3">
      <c r="A34" s="70"/>
      <c r="B34" s="85"/>
      <c r="C34" s="85"/>
      <c r="D34" s="85"/>
      <c r="E34" s="90"/>
      <c r="F34" s="90"/>
      <c r="G34" s="90"/>
      <c r="P34" s="87"/>
      <c r="Q34" s="87"/>
      <c r="R34" s="87"/>
      <c r="S34" s="87"/>
      <c r="T34" s="87"/>
      <c r="U34" s="87"/>
      <c r="V34" s="87"/>
      <c r="W34" s="87"/>
      <c r="X34" s="87"/>
      <c r="Y34" s="87"/>
      <c r="Z34" s="87"/>
      <c r="AA34" s="87"/>
      <c r="AB34" s="87"/>
      <c r="AC34" s="89"/>
      <c r="AD34" s="89"/>
      <c r="AE34" s="89"/>
      <c r="AF34" s="89"/>
      <c r="AG34" s="89"/>
    </row>
    <row r="35" spans="1:33" s="75" customFormat="1" x14ac:dyDescent="0.3">
      <c r="A35" s="70"/>
      <c r="B35" s="85"/>
      <c r="C35" s="85"/>
      <c r="D35" s="85"/>
      <c r="E35" s="90"/>
      <c r="F35" s="90"/>
      <c r="G35" s="90"/>
      <c r="P35" s="87"/>
      <c r="Q35" s="87"/>
      <c r="R35" s="87"/>
      <c r="S35" s="87"/>
      <c r="T35" s="87"/>
      <c r="U35" s="87"/>
      <c r="V35" s="87"/>
      <c r="W35" s="87"/>
      <c r="X35" s="87"/>
      <c r="Y35" s="87"/>
      <c r="Z35" s="87"/>
      <c r="AA35" s="87"/>
      <c r="AB35" s="87"/>
      <c r="AC35" s="89"/>
      <c r="AD35" s="89"/>
      <c r="AE35" s="89"/>
      <c r="AF35" s="89"/>
      <c r="AG35" s="89"/>
    </row>
    <row r="36" spans="1:33" s="75" customFormat="1" x14ac:dyDescent="0.3">
      <c r="A36" s="70"/>
      <c r="B36" s="85"/>
      <c r="C36" s="85"/>
      <c r="D36" s="85"/>
      <c r="E36" s="90"/>
      <c r="F36" s="90"/>
      <c r="G36" s="90"/>
      <c r="P36" s="87"/>
      <c r="Q36" s="87"/>
      <c r="R36" s="87"/>
      <c r="S36" s="87"/>
      <c r="T36" s="87"/>
      <c r="U36" s="87"/>
      <c r="V36" s="87"/>
      <c r="W36" s="87"/>
      <c r="X36" s="87"/>
      <c r="Y36" s="87"/>
      <c r="Z36" s="87"/>
      <c r="AA36" s="87"/>
      <c r="AB36" s="87"/>
      <c r="AC36" s="89"/>
      <c r="AD36" s="89"/>
      <c r="AE36" s="89"/>
      <c r="AF36" s="89"/>
      <c r="AG36" s="89"/>
    </row>
    <row r="37" spans="1:33" s="75" customFormat="1" x14ac:dyDescent="0.3">
      <c r="A37" s="70"/>
      <c r="B37" s="85"/>
      <c r="C37" s="85"/>
      <c r="D37" s="85"/>
      <c r="E37" s="90"/>
      <c r="F37" s="90"/>
      <c r="G37" s="90"/>
      <c r="P37" s="87"/>
      <c r="Q37" s="87"/>
      <c r="R37" s="87"/>
      <c r="S37" s="87"/>
      <c r="T37" s="87"/>
      <c r="U37" s="87"/>
      <c r="V37" s="87"/>
      <c r="W37" s="87"/>
      <c r="X37" s="87"/>
      <c r="Y37" s="87"/>
      <c r="Z37" s="87"/>
      <c r="AA37" s="87"/>
      <c r="AB37" s="87"/>
      <c r="AC37" s="89"/>
      <c r="AD37" s="89"/>
      <c r="AE37" s="89"/>
      <c r="AF37" s="89"/>
      <c r="AG37" s="89"/>
    </row>
    <row r="38" spans="1:33" s="75" customFormat="1" x14ac:dyDescent="0.3">
      <c r="A38" s="70"/>
      <c r="B38" s="85"/>
      <c r="C38" s="85"/>
      <c r="D38" s="85"/>
      <c r="E38" s="90"/>
      <c r="F38" s="90"/>
      <c r="G38" s="90"/>
      <c r="P38" s="87"/>
      <c r="Q38" s="87"/>
      <c r="R38" s="87"/>
      <c r="S38" s="87"/>
      <c r="T38" s="87"/>
      <c r="U38" s="87"/>
      <c r="V38" s="87"/>
      <c r="W38" s="87"/>
      <c r="X38" s="87"/>
      <c r="Y38" s="87"/>
      <c r="Z38" s="87"/>
      <c r="AA38" s="87"/>
      <c r="AB38" s="87"/>
      <c r="AC38" s="89"/>
      <c r="AD38" s="89"/>
      <c r="AE38" s="89"/>
      <c r="AF38" s="89"/>
      <c r="AG38" s="89"/>
    </row>
    <row r="39" spans="1:33" s="75" customFormat="1" x14ac:dyDescent="0.3">
      <c r="A39" s="70"/>
      <c r="B39" s="85"/>
      <c r="C39" s="85"/>
      <c r="D39" s="85"/>
      <c r="E39" s="90"/>
      <c r="F39" s="90"/>
      <c r="G39" s="90"/>
      <c r="P39" s="87"/>
      <c r="Q39" s="87"/>
      <c r="R39" s="87"/>
      <c r="S39" s="87"/>
      <c r="T39" s="87"/>
      <c r="U39" s="87"/>
      <c r="V39" s="87"/>
      <c r="W39" s="87"/>
      <c r="X39" s="87"/>
      <c r="Y39" s="87"/>
      <c r="Z39" s="87"/>
      <c r="AA39" s="87"/>
      <c r="AB39" s="87"/>
      <c r="AC39" s="89"/>
      <c r="AD39" s="89"/>
      <c r="AE39" s="89"/>
      <c r="AF39" s="89"/>
      <c r="AG39" s="89"/>
    </row>
    <row r="40" spans="1:33" s="75" customFormat="1" x14ac:dyDescent="0.3">
      <c r="A40" s="70"/>
      <c r="B40" s="85"/>
      <c r="C40" s="85"/>
      <c r="D40" s="85"/>
      <c r="E40" s="90"/>
      <c r="F40" s="90"/>
      <c r="G40" s="90"/>
      <c r="P40" s="87"/>
      <c r="Q40" s="87"/>
      <c r="R40" s="87"/>
      <c r="S40" s="87"/>
      <c r="T40" s="87"/>
      <c r="U40" s="87"/>
      <c r="V40" s="87"/>
      <c r="W40" s="87"/>
      <c r="X40" s="87"/>
      <c r="Y40" s="87"/>
      <c r="Z40" s="87"/>
      <c r="AA40" s="87"/>
      <c r="AB40" s="87"/>
      <c r="AC40" s="89"/>
      <c r="AD40" s="89"/>
      <c r="AE40" s="89"/>
      <c r="AF40" s="89"/>
      <c r="AG40" s="89"/>
    </row>
    <row r="41" spans="1:33" s="75" customFormat="1" x14ac:dyDescent="0.3">
      <c r="A41" s="70"/>
      <c r="B41" s="85"/>
      <c r="C41" s="85"/>
      <c r="D41" s="85"/>
      <c r="E41" s="90"/>
      <c r="F41" s="90"/>
      <c r="G41" s="90"/>
      <c r="P41" s="87"/>
      <c r="Q41" s="87"/>
      <c r="R41" s="87"/>
      <c r="S41" s="87"/>
      <c r="T41" s="87"/>
      <c r="U41" s="87"/>
      <c r="V41" s="87"/>
      <c r="W41" s="87"/>
      <c r="X41" s="87"/>
      <c r="Y41" s="87"/>
      <c r="Z41" s="87"/>
      <c r="AA41" s="87"/>
      <c r="AB41" s="87"/>
      <c r="AC41" s="89"/>
      <c r="AD41" s="89"/>
      <c r="AE41" s="89"/>
      <c r="AF41" s="89"/>
      <c r="AG41" s="89"/>
    </row>
    <row r="42" spans="1:33" s="75" customFormat="1" x14ac:dyDescent="0.3">
      <c r="A42" s="70"/>
      <c r="B42" s="85"/>
      <c r="C42" s="85"/>
      <c r="D42" s="85"/>
      <c r="E42" s="90"/>
      <c r="F42" s="90"/>
      <c r="G42" s="90"/>
      <c r="P42" s="87"/>
      <c r="Q42" s="87"/>
      <c r="R42" s="87"/>
      <c r="S42" s="87"/>
      <c r="T42" s="87"/>
      <c r="U42" s="87"/>
      <c r="V42" s="87"/>
      <c r="W42" s="87"/>
      <c r="X42" s="87"/>
      <c r="Y42" s="87"/>
      <c r="Z42" s="87"/>
      <c r="AA42" s="87"/>
      <c r="AB42" s="87"/>
      <c r="AC42" s="89"/>
      <c r="AD42" s="89"/>
      <c r="AE42" s="89"/>
      <c r="AF42" s="89"/>
      <c r="AG42" s="89"/>
    </row>
    <row r="43" spans="1:33" s="75" customFormat="1" x14ac:dyDescent="0.3">
      <c r="A43" s="70"/>
      <c r="B43" s="85"/>
      <c r="C43" s="85"/>
      <c r="D43" s="85"/>
      <c r="E43" s="90"/>
      <c r="F43" s="90"/>
      <c r="G43" s="90"/>
      <c r="P43" s="87"/>
      <c r="Q43" s="87"/>
      <c r="R43" s="87"/>
      <c r="S43" s="87"/>
      <c r="T43" s="87"/>
      <c r="U43" s="87"/>
      <c r="V43" s="87"/>
      <c r="W43" s="87"/>
      <c r="X43" s="87"/>
      <c r="Y43" s="87"/>
      <c r="Z43" s="87"/>
      <c r="AA43" s="87"/>
      <c r="AB43" s="87"/>
      <c r="AC43" s="89"/>
      <c r="AD43" s="89"/>
      <c r="AE43" s="89"/>
      <c r="AF43" s="89"/>
      <c r="AG43" s="89"/>
    </row>
    <row r="44" spans="1:33" s="75" customFormat="1" x14ac:dyDescent="0.3">
      <c r="A44" s="70"/>
      <c r="B44" s="85"/>
      <c r="C44" s="85"/>
      <c r="D44" s="85"/>
      <c r="E44" s="90"/>
      <c r="F44" s="90"/>
      <c r="G44" s="90"/>
      <c r="P44" s="87"/>
      <c r="Q44" s="87"/>
      <c r="R44" s="87"/>
      <c r="S44" s="87"/>
      <c r="T44" s="87"/>
      <c r="U44" s="87"/>
      <c r="V44" s="87"/>
      <c r="W44" s="87"/>
      <c r="X44" s="87"/>
      <c r="Y44" s="87"/>
      <c r="Z44" s="87"/>
      <c r="AA44" s="87"/>
      <c r="AB44" s="87"/>
      <c r="AC44" s="89"/>
      <c r="AD44" s="89"/>
      <c r="AE44" s="89"/>
      <c r="AF44" s="89"/>
      <c r="AG44" s="89"/>
    </row>
    <row r="45" spans="1:33" s="75" customFormat="1" x14ac:dyDescent="0.3">
      <c r="A45" s="70"/>
      <c r="B45" s="85"/>
      <c r="C45" s="85"/>
      <c r="D45" s="85"/>
      <c r="E45" s="90"/>
      <c r="F45" s="90"/>
      <c r="G45" s="90"/>
      <c r="P45" s="87"/>
      <c r="Q45" s="87"/>
      <c r="R45" s="87"/>
      <c r="S45" s="87"/>
      <c r="T45" s="87"/>
      <c r="U45" s="87"/>
      <c r="V45" s="87"/>
      <c r="W45" s="87"/>
      <c r="X45" s="87"/>
      <c r="Y45" s="87"/>
      <c r="Z45" s="87"/>
      <c r="AA45" s="87"/>
      <c r="AB45" s="87"/>
      <c r="AC45" s="89"/>
      <c r="AD45" s="89"/>
      <c r="AE45" s="89"/>
      <c r="AF45" s="89"/>
      <c r="AG45" s="89"/>
    </row>
    <row r="46" spans="1:33" s="75" customFormat="1" x14ac:dyDescent="0.3">
      <c r="A46" s="70"/>
      <c r="B46" s="85"/>
      <c r="C46" s="85"/>
      <c r="D46" s="85"/>
      <c r="E46" s="90"/>
      <c r="F46" s="90"/>
      <c r="G46" s="90"/>
      <c r="P46" s="87"/>
      <c r="Q46" s="87"/>
      <c r="R46" s="87"/>
      <c r="S46" s="87"/>
      <c r="T46" s="87"/>
      <c r="U46" s="87"/>
      <c r="V46" s="87"/>
      <c r="W46" s="87"/>
      <c r="X46" s="87"/>
      <c r="Y46" s="87"/>
      <c r="Z46" s="87"/>
      <c r="AA46" s="87"/>
      <c r="AB46" s="87"/>
      <c r="AC46" s="89"/>
      <c r="AD46" s="89"/>
      <c r="AE46" s="89"/>
      <c r="AF46" s="89"/>
      <c r="AG46" s="89"/>
    </row>
    <row r="47" spans="1:33" x14ac:dyDescent="0.3">
      <c r="E47" s="90"/>
      <c r="F47" s="90"/>
      <c r="G47" s="90"/>
    </row>
    <row r="48" spans="1:33" x14ac:dyDescent="0.3">
      <c r="E48" s="90"/>
      <c r="F48" s="90"/>
      <c r="G48" s="90"/>
    </row>
    <row r="49" spans="1:28" x14ac:dyDescent="0.3">
      <c r="E49" s="90"/>
      <c r="F49" s="90"/>
      <c r="G49" s="90"/>
    </row>
    <row r="54" spans="1:28" s="92" customFormat="1" x14ac:dyDescent="0.3">
      <c r="A54" s="70"/>
      <c r="B54" s="85"/>
      <c r="C54" s="85"/>
      <c r="D54" s="85"/>
      <c r="E54" s="86"/>
      <c r="F54" s="86"/>
      <c r="G54" s="86"/>
      <c r="H54" s="75"/>
      <c r="I54" s="75"/>
      <c r="J54" s="75"/>
      <c r="K54" s="75"/>
      <c r="L54" s="75"/>
      <c r="M54" s="75"/>
      <c r="N54" s="75"/>
      <c r="O54" s="75"/>
      <c r="P54" s="87"/>
      <c r="Q54" s="87"/>
      <c r="R54" s="87"/>
      <c r="S54" s="87"/>
      <c r="T54" s="91"/>
      <c r="U54" s="91"/>
      <c r="V54" s="91"/>
      <c r="W54" s="91"/>
      <c r="X54" s="91"/>
      <c r="Y54" s="91"/>
      <c r="Z54" s="91"/>
      <c r="AA54" s="91"/>
      <c r="AB54" s="91"/>
    </row>
    <row r="55" spans="1:28" s="92" customFormat="1" x14ac:dyDescent="0.3">
      <c r="A55" s="70"/>
      <c r="B55" s="85"/>
      <c r="C55" s="85"/>
      <c r="D55" s="85"/>
      <c r="E55" s="86"/>
      <c r="F55" s="86"/>
      <c r="G55" s="86"/>
      <c r="H55" s="75"/>
      <c r="I55" s="75"/>
      <c r="J55" s="75"/>
      <c r="K55" s="75"/>
      <c r="L55" s="75"/>
      <c r="M55" s="75"/>
      <c r="N55" s="75"/>
      <c r="O55" s="75"/>
      <c r="P55" s="87"/>
      <c r="Q55" s="87"/>
      <c r="R55" s="87"/>
      <c r="S55" s="87"/>
      <c r="T55" s="91"/>
      <c r="U55" s="91"/>
      <c r="V55" s="91"/>
      <c r="W55" s="91"/>
      <c r="X55" s="91"/>
      <c r="Y55" s="91"/>
      <c r="Z55" s="91"/>
      <c r="AA55" s="91"/>
      <c r="AB55" s="91"/>
    </row>
    <row r="56" spans="1:28" s="92" customFormat="1" x14ac:dyDescent="0.3">
      <c r="A56" s="70"/>
      <c r="B56" s="85"/>
      <c r="C56" s="85"/>
      <c r="D56" s="85"/>
      <c r="E56" s="86"/>
      <c r="F56" s="86"/>
      <c r="G56" s="86"/>
      <c r="H56" s="75"/>
      <c r="I56" s="75"/>
      <c r="J56" s="75"/>
      <c r="K56" s="75"/>
      <c r="L56" s="75"/>
      <c r="M56" s="75"/>
      <c r="N56" s="75"/>
      <c r="O56" s="75"/>
      <c r="P56" s="87"/>
      <c r="Q56" s="87"/>
      <c r="R56" s="87"/>
      <c r="S56" s="87"/>
      <c r="T56" s="91"/>
      <c r="U56" s="91"/>
      <c r="V56" s="91"/>
      <c r="W56" s="91"/>
      <c r="X56" s="91"/>
      <c r="Y56" s="91"/>
      <c r="Z56" s="91"/>
      <c r="AA56" s="91"/>
      <c r="AB56" s="91"/>
    </row>
    <row r="57" spans="1:28" s="92" customFormat="1" x14ac:dyDescent="0.3">
      <c r="A57" s="70"/>
      <c r="B57" s="85"/>
      <c r="C57" s="85"/>
      <c r="D57" s="85"/>
      <c r="E57" s="86"/>
      <c r="F57" s="86"/>
      <c r="G57" s="86"/>
      <c r="H57" s="75"/>
      <c r="I57" s="75"/>
      <c r="J57" s="75"/>
      <c r="K57" s="75"/>
      <c r="L57" s="75"/>
      <c r="M57" s="75"/>
      <c r="N57" s="75"/>
      <c r="O57" s="75"/>
      <c r="P57" s="87"/>
      <c r="Q57" s="87"/>
      <c r="R57" s="87"/>
      <c r="S57" s="87"/>
      <c r="T57" s="91"/>
      <c r="U57" s="91"/>
      <c r="V57" s="91"/>
      <c r="W57" s="91"/>
      <c r="X57" s="91"/>
      <c r="Y57" s="91"/>
      <c r="Z57" s="91"/>
      <c r="AA57" s="91"/>
      <c r="AB57" s="91"/>
    </row>
    <row r="58" spans="1:28" s="92" customFormat="1" x14ac:dyDescent="0.3">
      <c r="A58" s="70"/>
      <c r="B58" s="85"/>
      <c r="C58" s="85"/>
      <c r="D58" s="85"/>
      <c r="E58" s="86"/>
      <c r="F58" s="86"/>
      <c r="G58" s="86"/>
      <c r="H58" s="75"/>
      <c r="I58" s="75"/>
      <c r="J58" s="75"/>
      <c r="K58" s="75"/>
      <c r="L58" s="75"/>
      <c r="M58" s="75"/>
      <c r="N58" s="75"/>
      <c r="O58" s="75"/>
      <c r="P58" s="87"/>
      <c r="Q58" s="87"/>
      <c r="R58" s="87"/>
      <c r="S58" s="87"/>
      <c r="T58" s="91"/>
      <c r="U58" s="91"/>
      <c r="V58" s="91"/>
      <c r="W58" s="91"/>
      <c r="X58" s="91"/>
      <c r="Y58" s="91"/>
      <c r="Z58" s="91"/>
      <c r="AA58" s="91"/>
      <c r="AB58" s="91"/>
    </row>
    <row r="59" spans="1:28" s="92" customFormat="1" x14ac:dyDescent="0.3">
      <c r="A59" s="70"/>
      <c r="B59" s="85"/>
      <c r="C59" s="85"/>
      <c r="D59" s="85"/>
      <c r="E59" s="86"/>
      <c r="F59" s="86"/>
      <c r="G59" s="86"/>
      <c r="H59" s="75"/>
      <c r="I59" s="75"/>
      <c r="J59" s="75"/>
      <c r="K59" s="75"/>
      <c r="L59" s="75"/>
      <c r="M59" s="75"/>
      <c r="N59" s="75"/>
      <c r="O59" s="75"/>
      <c r="P59" s="87"/>
      <c r="Q59" s="87"/>
      <c r="R59" s="87"/>
      <c r="S59" s="87"/>
      <c r="T59" s="91"/>
      <c r="U59" s="91"/>
      <c r="V59" s="91"/>
      <c r="W59" s="91"/>
      <c r="X59" s="91"/>
      <c r="Y59" s="91"/>
      <c r="Z59" s="91"/>
      <c r="AA59" s="91"/>
      <c r="AB59" s="91"/>
    </row>
    <row r="60" spans="1:28" s="92" customFormat="1" x14ac:dyDescent="0.3">
      <c r="A60" s="70"/>
      <c r="B60" s="85"/>
      <c r="C60" s="85"/>
      <c r="D60" s="85"/>
      <c r="E60" s="86"/>
      <c r="F60" s="86"/>
      <c r="G60" s="86"/>
      <c r="H60" s="75"/>
      <c r="I60" s="75"/>
      <c r="J60" s="75"/>
      <c r="K60" s="75"/>
      <c r="L60" s="75"/>
      <c r="M60" s="75"/>
      <c r="N60" s="75"/>
      <c r="O60" s="75"/>
      <c r="P60" s="87"/>
      <c r="Q60" s="87"/>
      <c r="R60" s="87"/>
      <c r="S60" s="87"/>
      <c r="T60" s="91"/>
      <c r="U60" s="91"/>
      <c r="V60" s="91"/>
      <c r="W60" s="91"/>
      <c r="X60" s="91"/>
      <c r="Y60" s="91"/>
      <c r="Z60" s="91"/>
      <c r="AA60" s="91"/>
      <c r="AB60" s="91"/>
    </row>
    <row r="61" spans="1:28" s="92" customFormat="1" x14ac:dyDescent="0.3">
      <c r="A61" s="70"/>
      <c r="B61" s="85"/>
      <c r="C61" s="85"/>
      <c r="D61" s="85"/>
      <c r="E61" s="86"/>
      <c r="F61" s="86"/>
      <c r="G61" s="86"/>
      <c r="H61" s="75"/>
      <c r="I61" s="75"/>
      <c r="J61" s="75"/>
      <c r="K61" s="75"/>
      <c r="L61" s="75"/>
      <c r="M61" s="75"/>
      <c r="N61" s="75"/>
      <c r="O61" s="75"/>
      <c r="P61" s="87"/>
      <c r="Q61" s="87"/>
      <c r="R61" s="87"/>
      <c r="S61" s="87"/>
      <c r="T61" s="91"/>
      <c r="U61" s="91"/>
      <c r="V61" s="91"/>
      <c r="W61" s="91"/>
      <c r="X61" s="91"/>
      <c r="Y61" s="91"/>
      <c r="Z61" s="91"/>
      <c r="AA61" s="91"/>
      <c r="AB61" s="91"/>
    </row>
    <row r="62" spans="1:28" s="92" customFormat="1" x14ac:dyDescent="0.3">
      <c r="A62" s="70"/>
      <c r="B62" s="85"/>
      <c r="C62" s="85"/>
      <c r="D62" s="85"/>
      <c r="E62" s="86"/>
      <c r="F62" s="86"/>
      <c r="G62" s="86"/>
      <c r="H62" s="75"/>
      <c r="I62" s="75"/>
      <c r="J62" s="75"/>
      <c r="K62" s="75"/>
      <c r="L62" s="75"/>
      <c r="M62" s="75"/>
      <c r="N62" s="75"/>
      <c r="O62" s="75"/>
      <c r="P62" s="87"/>
      <c r="Q62" s="87"/>
      <c r="R62" s="87"/>
      <c r="S62" s="87"/>
      <c r="T62" s="91"/>
      <c r="U62" s="91"/>
      <c r="V62" s="91"/>
      <c r="W62" s="91"/>
      <c r="X62" s="91"/>
      <c r="Y62" s="91"/>
      <c r="Z62" s="91"/>
      <c r="AA62" s="91"/>
      <c r="AB62" s="91"/>
    </row>
    <row r="63" spans="1:28" s="92" customFormat="1" x14ac:dyDescent="0.3">
      <c r="A63" s="70"/>
      <c r="B63" s="85"/>
      <c r="C63" s="85"/>
      <c r="D63" s="85"/>
      <c r="E63" s="86"/>
      <c r="F63" s="86"/>
      <c r="G63" s="86"/>
      <c r="H63" s="75"/>
      <c r="I63" s="75"/>
      <c r="J63" s="75"/>
      <c r="K63" s="75"/>
      <c r="L63" s="75"/>
      <c r="M63" s="75"/>
      <c r="N63" s="75"/>
      <c r="O63" s="75"/>
      <c r="P63" s="87"/>
      <c r="Q63" s="87"/>
      <c r="R63" s="87"/>
      <c r="S63" s="87"/>
      <c r="T63" s="91"/>
      <c r="U63" s="91"/>
      <c r="V63" s="91"/>
      <c r="W63" s="91"/>
      <c r="X63" s="91"/>
      <c r="Y63" s="91"/>
      <c r="Z63" s="91"/>
      <c r="AA63" s="91"/>
      <c r="AB63" s="91"/>
    </row>
    <row r="64" spans="1:28" s="92" customFormat="1" x14ac:dyDescent="0.3">
      <c r="A64" s="70"/>
      <c r="B64" s="85"/>
      <c r="C64" s="85"/>
      <c r="D64" s="85"/>
      <c r="E64" s="86"/>
      <c r="F64" s="86"/>
      <c r="G64" s="86"/>
      <c r="H64" s="75"/>
      <c r="I64" s="75"/>
      <c r="J64" s="75"/>
      <c r="K64" s="75"/>
      <c r="L64" s="75"/>
      <c r="M64" s="75"/>
      <c r="N64" s="75"/>
      <c r="O64" s="75"/>
      <c r="P64" s="87"/>
      <c r="Q64" s="87"/>
      <c r="R64" s="87"/>
      <c r="S64" s="87"/>
      <c r="T64" s="91"/>
      <c r="U64" s="91"/>
      <c r="V64" s="91"/>
      <c r="W64" s="91"/>
      <c r="X64" s="91"/>
      <c r="Y64" s="91"/>
      <c r="Z64" s="91"/>
      <c r="AA64" s="91"/>
      <c r="AB64" s="91"/>
    </row>
    <row r="65" spans="1:28" s="92" customFormat="1" x14ac:dyDescent="0.3">
      <c r="A65" s="70"/>
      <c r="B65" s="85"/>
      <c r="C65" s="85"/>
      <c r="D65" s="85"/>
      <c r="E65" s="86"/>
      <c r="F65" s="86"/>
      <c r="G65" s="86"/>
      <c r="H65" s="75"/>
      <c r="I65" s="75"/>
      <c r="J65" s="75"/>
      <c r="K65" s="75"/>
      <c r="L65" s="75"/>
      <c r="M65" s="75"/>
      <c r="N65" s="75"/>
      <c r="O65" s="75"/>
      <c r="P65" s="87"/>
      <c r="Q65" s="87"/>
      <c r="R65" s="87"/>
      <c r="S65" s="87"/>
      <c r="T65" s="91"/>
      <c r="U65" s="91"/>
      <c r="V65" s="91"/>
      <c r="W65" s="91"/>
      <c r="X65" s="91"/>
      <c r="Y65" s="91"/>
      <c r="Z65" s="91"/>
      <c r="AA65" s="91"/>
      <c r="AB65" s="91"/>
    </row>
    <row r="66" spans="1:28" s="92" customFormat="1" x14ac:dyDescent="0.3">
      <c r="A66" s="70"/>
      <c r="B66" s="85"/>
      <c r="C66" s="85"/>
      <c r="D66" s="85"/>
      <c r="E66" s="86"/>
      <c r="F66" s="86"/>
      <c r="G66" s="86"/>
      <c r="H66" s="75"/>
      <c r="I66" s="75"/>
      <c r="J66" s="75"/>
      <c r="K66" s="75"/>
      <c r="L66" s="75"/>
      <c r="M66" s="75"/>
      <c r="N66" s="75"/>
      <c r="O66" s="75"/>
      <c r="P66" s="87"/>
      <c r="Q66" s="87"/>
      <c r="R66" s="87"/>
      <c r="S66" s="87"/>
      <c r="T66" s="91"/>
      <c r="U66" s="91"/>
      <c r="V66" s="91"/>
      <c r="W66" s="91"/>
      <c r="X66" s="91"/>
      <c r="Y66" s="91"/>
      <c r="Z66" s="91"/>
      <c r="AA66" s="91"/>
      <c r="AB66" s="91"/>
    </row>
    <row r="67" spans="1:28" s="92" customFormat="1" x14ac:dyDescent="0.3">
      <c r="A67" s="70"/>
      <c r="B67" s="85"/>
      <c r="C67" s="85"/>
      <c r="D67" s="85"/>
      <c r="E67" s="86"/>
      <c r="F67" s="86"/>
      <c r="G67" s="86"/>
      <c r="H67" s="75"/>
      <c r="I67" s="75"/>
      <c r="J67" s="75"/>
      <c r="K67" s="75"/>
      <c r="L67" s="75"/>
      <c r="M67" s="75"/>
      <c r="N67" s="75"/>
      <c r="O67" s="75"/>
      <c r="P67" s="87"/>
      <c r="Q67" s="87"/>
      <c r="R67" s="87"/>
      <c r="S67" s="87"/>
      <c r="T67" s="91"/>
      <c r="U67" s="91"/>
      <c r="V67" s="91"/>
      <c r="W67" s="91"/>
      <c r="X67" s="91"/>
      <c r="Y67" s="91"/>
      <c r="Z67" s="91"/>
      <c r="AA67" s="91"/>
      <c r="AB67" s="91"/>
    </row>
    <row r="68" spans="1:28" s="92" customFormat="1" x14ac:dyDescent="0.3">
      <c r="A68" s="70"/>
      <c r="B68" s="85"/>
      <c r="C68" s="85"/>
      <c r="D68" s="85"/>
      <c r="E68" s="86"/>
      <c r="F68" s="86"/>
      <c r="G68" s="86"/>
      <c r="H68" s="75"/>
      <c r="I68" s="75"/>
      <c r="J68" s="75"/>
      <c r="K68" s="75"/>
      <c r="L68" s="75"/>
      <c r="M68" s="75"/>
      <c r="N68" s="75"/>
      <c r="O68" s="75"/>
      <c r="P68" s="87"/>
      <c r="Q68" s="87"/>
      <c r="R68" s="87"/>
      <c r="S68" s="87"/>
      <c r="T68" s="91"/>
      <c r="U68" s="91"/>
      <c r="V68" s="91"/>
      <c r="W68" s="91"/>
      <c r="X68" s="91"/>
      <c r="Y68" s="91"/>
      <c r="Z68" s="91"/>
      <c r="AA68" s="91"/>
      <c r="AB68" s="91"/>
    </row>
    <row r="69" spans="1:28" s="92" customFormat="1" x14ac:dyDescent="0.3">
      <c r="A69" s="70"/>
      <c r="B69" s="85"/>
      <c r="C69" s="85"/>
      <c r="D69" s="85"/>
      <c r="E69" s="86"/>
      <c r="F69" s="86"/>
      <c r="G69" s="86"/>
      <c r="H69" s="75"/>
      <c r="I69" s="75"/>
      <c r="J69" s="75"/>
      <c r="K69" s="75"/>
      <c r="L69" s="75"/>
      <c r="M69" s="75"/>
      <c r="N69" s="75"/>
      <c r="O69" s="75"/>
      <c r="P69" s="87"/>
      <c r="Q69" s="87"/>
      <c r="R69" s="87"/>
      <c r="S69" s="87"/>
      <c r="T69" s="91"/>
      <c r="U69" s="91"/>
      <c r="V69" s="91"/>
      <c r="W69" s="91"/>
      <c r="X69" s="91"/>
      <c r="Y69" s="91"/>
      <c r="Z69" s="91"/>
      <c r="AA69" s="91"/>
      <c r="AB69" s="91"/>
    </row>
    <row r="70" spans="1:28" s="92" customFormat="1" x14ac:dyDescent="0.3">
      <c r="A70" s="70"/>
      <c r="B70" s="85"/>
      <c r="C70" s="85"/>
      <c r="D70" s="85"/>
      <c r="E70" s="86"/>
      <c r="F70" s="86"/>
      <c r="G70" s="86"/>
      <c r="H70" s="75"/>
      <c r="I70" s="75"/>
      <c r="J70" s="75"/>
      <c r="K70" s="75"/>
      <c r="L70" s="75"/>
      <c r="M70" s="75"/>
      <c r="N70" s="75"/>
      <c r="O70" s="75"/>
      <c r="P70" s="87"/>
      <c r="Q70" s="87"/>
      <c r="R70" s="87"/>
      <c r="S70" s="87"/>
      <c r="T70" s="91"/>
      <c r="U70" s="91"/>
      <c r="V70" s="91"/>
      <c r="W70" s="91"/>
      <c r="X70" s="91"/>
      <c r="Y70" s="91"/>
      <c r="Z70" s="91"/>
      <c r="AA70" s="91"/>
      <c r="AB70" s="91"/>
    </row>
    <row r="71" spans="1:28" s="92" customFormat="1" x14ac:dyDescent="0.3">
      <c r="A71" s="70"/>
      <c r="B71" s="85"/>
      <c r="C71" s="85"/>
      <c r="D71" s="85"/>
      <c r="E71" s="86"/>
      <c r="F71" s="86"/>
      <c r="G71" s="86"/>
      <c r="H71" s="75"/>
      <c r="I71" s="75"/>
      <c r="J71" s="75"/>
      <c r="K71" s="75"/>
      <c r="L71" s="75"/>
      <c r="M71" s="75"/>
      <c r="N71" s="75"/>
      <c r="O71" s="75"/>
      <c r="P71" s="87"/>
      <c r="Q71" s="87"/>
      <c r="R71" s="87"/>
      <c r="S71" s="87"/>
      <c r="T71" s="91"/>
      <c r="U71" s="91"/>
      <c r="V71" s="91"/>
      <c r="W71" s="91"/>
      <c r="X71" s="91"/>
      <c r="Y71" s="91"/>
      <c r="Z71" s="91"/>
      <c r="AA71" s="91"/>
      <c r="AB71" s="91"/>
    </row>
    <row r="72" spans="1:28" s="92" customFormat="1" x14ac:dyDescent="0.3">
      <c r="A72" s="70"/>
      <c r="B72" s="85"/>
      <c r="C72" s="85"/>
      <c r="D72" s="85"/>
      <c r="E72" s="86"/>
      <c r="F72" s="86"/>
      <c r="G72" s="86"/>
      <c r="H72" s="75"/>
      <c r="I72" s="75"/>
      <c r="J72" s="75"/>
      <c r="K72" s="75"/>
      <c r="L72" s="75"/>
      <c r="M72" s="75"/>
      <c r="N72" s="75"/>
      <c r="O72" s="75"/>
      <c r="P72" s="87"/>
      <c r="Q72" s="87"/>
      <c r="R72" s="87"/>
      <c r="S72" s="87"/>
      <c r="T72" s="91"/>
      <c r="U72" s="91"/>
      <c r="V72" s="91"/>
      <c r="W72" s="91"/>
      <c r="X72" s="91"/>
      <c r="Y72" s="91"/>
      <c r="Z72" s="91"/>
      <c r="AA72" s="91"/>
      <c r="AB72" s="91"/>
    </row>
    <row r="73" spans="1:28" s="92" customFormat="1" x14ac:dyDescent="0.3">
      <c r="A73" s="70"/>
      <c r="B73" s="85"/>
      <c r="C73" s="85"/>
      <c r="D73" s="85"/>
      <c r="E73" s="86"/>
      <c r="F73" s="86"/>
      <c r="G73" s="86"/>
      <c r="H73" s="75"/>
      <c r="I73" s="75"/>
      <c r="J73" s="75"/>
      <c r="K73" s="75"/>
      <c r="L73" s="75"/>
      <c r="M73" s="75"/>
      <c r="N73" s="75"/>
      <c r="O73" s="75"/>
      <c r="P73" s="87"/>
      <c r="Q73" s="87"/>
      <c r="R73" s="87"/>
      <c r="S73" s="87"/>
      <c r="T73" s="91"/>
      <c r="U73" s="91"/>
      <c r="V73" s="91"/>
      <c r="W73" s="91"/>
      <c r="X73" s="91"/>
      <c r="Y73" s="91"/>
      <c r="Z73" s="91"/>
      <c r="AA73" s="91"/>
      <c r="AB73" s="91"/>
    </row>
    <row r="74" spans="1:28" s="92" customFormat="1" x14ac:dyDescent="0.3">
      <c r="A74" s="70"/>
      <c r="B74" s="85"/>
      <c r="C74" s="85"/>
      <c r="D74" s="85"/>
      <c r="E74" s="86"/>
      <c r="F74" s="86"/>
      <c r="G74" s="86"/>
      <c r="H74" s="75"/>
      <c r="I74" s="75"/>
      <c r="J74" s="75"/>
      <c r="K74" s="75"/>
      <c r="L74" s="75"/>
      <c r="M74" s="75"/>
      <c r="N74" s="75"/>
      <c r="O74" s="75"/>
      <c r="P74" s="87"/>
      <c r="Q74" s="87"/>
      <c r="R74" s="87"/>
      <c r="S74" s="87"/>
      <c r="T74" s="91"/>
      <c r="U74" s="91"/>
      <c r="V74" s="91"/>
      <c r="W74" s="91"/>
      <c r="X74" s="91"/>
      <c r="Y74" s="91"/>
      <c r="Z74" s="91"/>
      <c r="AA74" s="91"/>
      <c r="AB74" s="91"/>
    </row>
    <row r="75" spans="1:28" s="92" customFormat="1" x14ac:dyDescent="0.3">
      <c r="A75" s="70"/>
      <c r="B75" s="85"/>
      <c r="C75" s="85"/>
      <c r="D75" s="85"/>
      <c r="E75" s="86"/>
      <c r="F75" s="86"/>
      <c r="G75" s="86"/>
      <c r="H75" s="75"/>
      <c r="I75" s="75"/>
      <c r="J75" s="75"/>
      <c r="K75" s="75"/>
      <c r="L75" s="75"/>
      <c r="M75" s="75"/>
      <c r="N75" s="75"/>
      <c r="O75" s="75"/>
      <c r="P75" s="87"/>
      <c r="Q75" s="87"/>
      <c r="R75" s="87"/>
      <c r="S75" s="87"/>
      <c r="T75" s="91"/>
      <c r="U75" s="91"/>
      <c r="V75" s="91"/>
      <c r="W75" s="91"/>
      <c r="X75" s="91"/>
      <c r="Y75" s="91"/>
      <c r="Z75" s="91"/>
      <c r="AA75" s="91"/>
      <c r="AB75" s="91"/>
    </row>
    <row r="76" spans="1:28" s="92" customFormat="1" x14ac:dyDescent="0.3">
      <c r="A76" s="70"/>
      <c r="B76" s="85"/>
      <c r="C76" s="85"/>
      <c r="D76" s="85"/>
      <c r="E76" s="86"/>
      <c r="F76" s="86"/>
      <c r="G76" s="86"/>
      <c r="H76" s="75"/>
      <c r="I76" s="75"/>
      <c r="J76" s="75"/>
      <c r="K76" s="75"/>
      <c r="L76" s="75"/>
      <c r="M76" s="75"/>
      <c r="N76" s="75"/>
      <c r="O76" s="75"/>
      <c r="P76" s="87"/>
      <c r="Q76" s="87"/>
      <c r="R76" s="87"/>
      <c r="S76" s="87"/>
      <c r="T76" s="91"/>
      <c r="U76" s="91"/>
      <c r="V76" s="91"/>
      <c r="W76" s="91"/>
      <c r="X76" s="91"/>
      <c r="Y76" s="91"/>
      <c r="Z76" s="91"/>
      <c r="AA76" s="91"/>
      <c r="AB76" s="91"/>
    </row>
    <row r="77" spans="1:28" s="92" customFormat="1" x14ac:dyDescent="0.3">
      <c r="A77" s="70"/>
      <c r="B77" s="85"/>
      <c r="C77" s="85"/>
      <c r="D77" s="85"/>
      <c r="E77" s="86"/>
      <c r="F77" s="86"/>
      <c r="G77" s="86"/>
      <c r="H77" s="75"/>
      <c r="I77" s="75"/>
      <c r="J77" s="75"/>
      <c r="K77" s="75"/>
      <c r="L77" s="75"/>
      <c r="M77" s="75"/>
      <c r="N77" s="75"/>
      <c r="O77" s="75"/>
      <c r="P77" s="87"/>
      <c r="Q77" s="87"/>
      <c r="R77" s="87"/>
      <c r="S77" s="87"/>
      <c r="T77" s="91"/>
      <c r="U77" s="91"/>
      <c r="V77" s="91"/>
      <c r="W77" s="91"/>
      <c r="X77" s="91"/>
      <c r="Y77" s="91"/>
      <c r="Z77" s="91"/>
      <c r="AA77" s="91"/>
      <c r="AB77" s="91"/>
    </row>
    <row r="78" spans="1:28" s="92" customFormat="1" x14ac:dyDescent="0.3">
      <c r="A78" s="70"/>
      <c r="B78" s="85"/>
      <c r="C78" s="85"/>
      <c r="D78" s="85"/>
      <c r="E78" s="86"/>
      <c r="F78" s="86"/>
      <c r="G78" s="86"/>
      <c r="H78" s="75"/>
      <c r="I78" s="75"/>
      <c r="J78" s="75"/>
      <c r="K78" s="75"/>
      <c r="L78" s="75"/>
      <c r="M78" s="75"/>
      <c r="N78" s="75"/>
      <c r="O78" s="75"/>
      <c r="P78" s="87"/>
      <c r="Q78" s="87"/>
      <c r="R78" s="87"/>
      <c r="S78" s="87"/>
      <c r="T78" s="91"/>
      <c r="U78" s="91"/>
      <c r="V78" s="91"/>
      <c r="W78" s="91"/>
      <c r="X78" s="91"/>
      <c r="Y78" s="91"/>
      <c r="Z78" s="91"/>
      <c r="AA78" s="91"/>
      <c r="AB78" s="91"/>
    </row>
    <row r="79" spans="1:28" s="92" customFormat="1" x14ac:dyDescent="0.3">
      <c r="A79" s="70"/>
      <c r="B79" s="85"/>
      <c r="C79" s="85"/>
      <c r="D79" s="85"/>
      <c r="E79" s="86"/>
      <c r="F79" s="86"/>
      <c r="G79" s="86"/>
      <c r="H79" s="75"/>
      <c r="I79" s="75"/>
      <c r="J79" s="75"/>
      <c r="K79" s="75"/>
      <c r="L79" s="75"/>
      <c r="M79" s="75"/>
      <c r="N79" s="75"/>
      <c r="O79" s="75"/>
      <c r="P79" s="87"/>
      <c r="Q79" s="87"/>
      <c r="R79" s="87"/>
      <c r="S79" s="87"/>
      <c r="T79" s="91"/>
      <c r="U79" s="91"/>
      <c r="V79" s="91"/>
      <c r="W79" s="91"/>
      <c r="X79" s="91"/>
      <c r="Y79" s="91"/>
      <c r="Z79" s="91"/>
      <c r="AA79" s="91"/>
      <c r="AB79" s="91"/>
    </row>
    <row r="80" spans="1:28" s="92" customFormat="1" x14ac:dyDescent="0.3">
      <c r="A80" s="70"/>
      <c r="B80" s="85"/>
      <c r="C80" s="85"/>
      <c r="D80" s="85"/>
      <c r="E80" s="86"/>
      <c r="F80" s="86"/>
      <c r="G80" s="86"/>
      <c r="H80" s="75"/>
      <c r="I80" s="75"/>
      <c r="J80" s="75"/>
      <c r="K80" s="75"/>
      <c r="L80" s="75"/>
      <c r="M80" s="75"/>
      <c r="N80" s="75"/>
      <c r="O80" s="75"/>
      <c r="P80" s="87"/>
      <c r="Q80" s="87"/>
      <c r="R80" s="87"/>
      <c r="S80" s="87"/>
      <c r="T80" s="91"/>
      <c r="U80" s="91"/>
      <c r="V80" s="91"/>
      <c r="W80" s="91"/>
      <c r="X80" s="91"/>
      <c r="Y80" s="91"/>
      <c r="Z80" s="91"/>
      <c r="AA80" s="91"/>
      <c r="AB80" s="91"/>
    </row>
    <row r="81" spans="1:28" s="92" customFormat="1" x14ac:dyDescent="0.3">
      <c r="A81" s="70"/>
      <c r="B81" s="85"/>
      <c r="C81" s="85"/>
      <c r="D81" s="85"/>
      <c r="E81" s="86"/>
      <c r="F81" s="86"/>
      <c r="G81" s="86"/>
      <c r="H81" s="75"/>
      <c r="I81" s="75"/>
      <c r="J81" s="75"/>
      <c r="K81" s="75"/>
      <c r="L81" s="75"/>
      <c r="M81" s="75"/>
      <c r="N81" s="75"/>
      <c r="O81" s="75"/>
      <c r="P81" s="87"/>
      <c r="Q81" s="87"/>
      <c r="R81" s="87"/>
      <c r="S81" s="87"/>
      <c r="T81" s="91"/>
      <c r="U81" s="91"/>
      <c r="V81" s="91"/>
      <c r="W81" s="91"/>
      <c r="X81" s="91"/>
      <c r="Y81" s="91"/>
      <c r="Z81" s="91"/>
      <c r="AA81" s="91"/>
      <c r="AB81" s="91"/>
    </row>
    <row r="82" spans="1:28" s="92" customFormat="1" x14ac:dyDescent="0.3">
      <c r="A82" s="70"/>
      <c r="B82" s="85"/>
      <c r="C82" s="85"/>
      <c r="D82" s="85"/>
      <c r="E82" s="86"/>
      <c r="F82" s="86"/>
      <c r="G82" s="86"/>
      <c r="H82" s="75"/>
      <c r="I82" s="75"/>
      <c r="J82" s="75"/>
      <c r="K82" s="75"/>
      <c r="L82" s="75"/>
      <c r="M82" s="75"/>
      <c r="N82" s="75"/>
      <c r="O82" s="75"/>
      <c r="P82" s="87"/>
      <c r="Q82" s="87"/>
      <c r="R82" s="87"/>
      <c r="S82" s="87"/>
      <c r="T82" s="91"/>
      <c r="U82" s="91"/>
      <c r="V82" s="91"/>
      <c r="W82" s="91"/>
      <c r="X82" s="91"/>
      <c r="Y82" s="91"/>
      <c r="Z82" s="91"/>
      <c r="AA82" s="91"/>
      <c r="AB82" s="91"/>
    </row>
    <row r="83" spans="1:28" s="92" customFormat="1" x14ac:dyDescent="0.3">
      <c r="A83" s="70"/>
      <c r="B83" s="85"/>
      <c r="C83" s="85"/>
      <c r="D83" s="85"/>
      <c r="E83" s="86"/>
      <c r="F83" s="86"/>
      <c r="G83" s="86"/>
      <c r="H83" s="75"/>
      <c r="I83" s="75"/>
      <c r="J83" s="75"/>
      <c r="K83" s="75"/>
      <c r="L83" s="75"/>
      <c r="M83" s="75"/>
      <c r="N83" s="75"/>
      <c r="O83" s="75"/>
      <c r="P83" s="87"/>
      <c r="Q83" s="87"/>
      <c r="R83" s="87"/>
      <c r="S83" s="87"/>
      <c r="T83" s="91"/>
      <c r="U83" s="91"/>
      <c r="V83" s="91"/>
      <c r="W83" s="91"/>
      <c r="X83" s="91"/>
      <c r="Y83" s="91"/>
      <c r="Z83" s="91"/>
      <c r="AA83" s="91"/>
      <c r="AB83" s="91"/>
    </row>
    <row r="84" spans="1:28" s="92" customFormat="1" x14ac:dyDescent="0.3">
      <c r="A84" s="70"/>
      <c r="B84" s="85"/>
      <c r="C84" s="85"/>
      <c r="D84" s="85"/>
      <c r="E84" s="86"/>
      <c r="F84" s="86"/>
      <c r="G84" s="86"/>
      <c r="H84" s="75"/>
      <c r="I84" s="75"/>
      <c r="J84" s="75"/>
      <c r="K84" s="75"/>
      <c r="L84" s="75"/>
      <c r="M84" s="75"/>
      <c r="N84" s="75"/>
      <c r="O84" s="75"/>
      <c r="P84" s="87"/>
      <c r="Q84" s="87"/>
      <c r="R84" s="87"/>
      <c r="S84" s="87"/>
      <c r="T84" s="91"/>
      <c r="U84" s="91"/>
      <c r="V84" s="91"/>
      <c r="W84" s="91"/>
      <c r="X84" s="91"/>
      <c r="Y84" s="91"/>
      <c r="Z84" s="91"/>
      <c r="AA84" s="91"/>
      <c r="AB84" s="91"/>
    </row>
    <row r="85" spans="1:28" s="92" customFormat="1" x14ac:dyDescent="0.3">
      <c r="A85" s="70"/>
      <c r="B85" s="85"/>
      <c r="C85" s="85"/>
      <c r="D85" s="85"/>
      <c r="E85" s="86"/>
      <c r="F85" s="86"/>
      <c r="G85" s="86"/>
      <c r="H85" s="75"/>
      <c r="I85" s="75"/>
      <c r="J85" s="75"/>
      <c r="K85" s="75"/>
      <c r="L85" s="75"/>
      <c r="M85" s="75"/>
      <c r="N85" s="75"/>
      <c r="O85" s="75"/>
      <c r="P85" s="87"/>
      <c r="Q85" s="87"/>
      <c r="R85" s="87"/>
      <c r="S85" s="87"/>
      <c r="T85" s="91"/>
      <c r="U85" s="91"/>
      <c r="V85" s="91"/>
      <c r="W85" s="91"/>
      <c r="X85" s="91"/>
      <c r="Y85" s="91"/>
      <c r="Z85" s="91"/>
      <c r="AA85" s="91"/>
      <c r="AB85" s="91"/>
    </row>
    <row r="86" spans="1:28" s="92" customFormat="1" x14ac:dyDescent="0.3">
      <c r="A86" s="70"/>
      <c r="B86" s="85"/>
      <c r="C86" s="85"/>
      <c r="D86" s="85"/>
      <c r="E86" s="86"/>
      <c r="F86" s="86"/>
      <c r="G86" s="86"/>
      <c r="H86" s="75"/>
      <c r="I86" s="75"/>
      <c r="J86" s="75"/>
      <c r="K86" s="75"/>
      <c r="L86" s="75"/>
      <c r="M86" s="75"/>
      <c r="N86" s="75"/>
      <c r="O86" s="75"/>
      <c r="P86" s="87"/>
      <c r="Q86" s="87"/>
      <c r="R86" s="87"/>
      <c r="S86" s="87"/>
      <c r="T86" s="91"/>
      <c r="U86" s="91"/>
      <c r="V86" s="91"/>
      <c r="W86" s="91"/>
      <c r="X86" s="91"/>
      <c r="Y86" s="91"/>
      <c r="Z86" s="91"/>
      <c r="AA86" s="91"/>
      <c r="AB86" s="91"/>
    </row>
    <row r="87" spans="1:28" s="92" customFormat="1" x14ac:dyDescent="0.3">
      <c r="A87" s="70"/>
      <c r="B87" s="85"/>
      <c r="C87" s="85"/>
      <c r="D87" s="85"/>
      <c r="E87" s="86"/>
      <c r="F87" s="86"/>
      <c r="G87" s="86"/>
      <c r="H87" s="75"/>
      <c r="I87" s="75"/>
      <c r="J87" s="75"/>
      <c r="K87" s="75"/>
      <c r="L87" s="75"/>
      <c r="M87" s="75"/>
      <c r="N87" s="75"/>
      <c r="O87" s="75"/>
      <c r="P87" s="87"/>
      <c r="Q87" s="87"/>
      <c r="R87" s="87"/>
      <c r="S87" s="87"/>
      <c r="T87" s="91"/>
      <c r="U87" s="91"/>
      <c r="V87" s="91"/>
      <c r="W87" s="91"/>
      <c r="X87" s="91"/>
      <c r="Y87" s="91"/>
      <c r="Z87" s="91"/>
      <c r="AA87" s="91"/>
      <c r="AB87" s="91"/>
    </row>
    <row r="88" spans="1:28" s="92" customFormat="1" x14ac:dyDescent="0.3">
      <c r="A88" s="70"/>
      <c r="B88" s="85"/>
      <c r="C88" s="85"/>
      <c r="D88" s="85"/>
      <c r="E88" s="86"/>
      <c r="F88" s="86"/>
      <c r="G88" s="86"/>
      <c r="H88" s="75"/>
      <c r="I88" s="75"/>
      <c r="J88" s="75"/>
      <c r="K88" s="75"/>
      <c r="L88" s="75"/>
      <c r="M88" s="75"/>
      <c r="N88" s="75"/>
      <c r="O88" s="75"/>
      <c r="P88" s="87"/>
      <c r="Q88" s="87"/>
      <c r="R88" s="87"/>
      <c r="S88" s="87"/>
      <c r="T88" s="91"/>
      <c r="U88" s="91"/>
      <c r="V88" s="91"/>
      <c r="W88" s="91"/>
      <c r="X88" s="91"/>
      <c r="Y88" s="91"/>
      <c r="Z88" s="91"/>
      <c r="AA88" s="91"/>
      <c r="AB88" s="91"/>
    </row>
    <row r="89" spans="1:28" s="92" customFormat="1" x14ac:dyDescent="0.3">
      <c r="A89" s="70"/>
      <c r="B89" s="85"/>
      <c r="C89" s="85"/>
      <c r="D89" s="85"/>
      <c r="E89" s="86"/>
      <c r="F89" s="86"/>
      <c r="G89" s="86"/>
      <c r="H89" s="75"/>
      <c r="I89" s="75"/>
      <c r="J89" s="75"/>
      <c r="K89" s="75"/>
      <c r="L89" s="75"/>
      <c r="M89" s="75"/>
      <c r="N89" s="75"/>
      <c r="O89" s="75"/>
      <c r="P89" s="87"/>
      <c r="Q89" s="87"/>
      <c r="R89" s="87"/>
      <c r="S89" s="87"/>
      <c r="T89" s="91"/>
      <c r="U89" s="91"/>
      <c r="V89" s="91"/>
      <c r="W89" s="91"/>
      <c r="X89" s="91"/>
      <c r="Y89" s="91"/>
      <c r="Z89" s="91"/>
      <c r="AA89" s="91"/>
      <c r="AB89" s="91"/>
    </row>
    <row r="90" spans="1:28" s="92" customFormat="1" x14ac:dyDescent="0.3">
      <c r="A90" s="70"/>
      <c r="B90" s="85"/>
      <c r="C90" s="85"/>
      <c r="D90" s="85"/>
      <c r="E90" s="86"/>
      <c r="F90" s="86"/>
      <c r="G90" s="86"/>
      <c r="H90" s="75"/>
      <c r="I90" s="75"/>
      <c r="J90" s="75"/>
      <c r="K90" s="75"/>
      <c r="L90" s="75"/>
      <c r="M90" s="75"/>
      <c r="N90" s="75"/>
      <c r="O90" s="75"/>
      <c r="P90" s="87"/>
      <c r="Q90" s="87"/>
      <c r="R90" s="87"/>
      <c r="S90" s="87"/>
      <c r="T90" s="91"/>
      <c r="U90" s="91"/>
      <c r="V90" s="91"/>
      <c r="W90" s="91"/>
      <c r="X90" s="91"/>
      <c r="Y90" s="91"/>
      <c r="Z90" s="91"/>
      <c r="AA90" s="91"/>
      <c r="AB90" s="91"/>
    </row>
    <row r="91" spans="1:28" s="92" customFormat="1" x14ac:dyDescent="0.3">
      <c r="A91" s="70"/>
      <c r="B91" s="85"/>
      <c r="C91" s="85"/>
      <c r="D91" s="85"/>
      <c r="E91" s="86"/>
      <c r="F91" s="86"/>
      <c r="G91" s="86"/>
      <c r="H91" s="75"/>
      <c r="I91" s="75"/>
      <c r="J91" s="75"/>
      <c r="K91" s="75"/>
      <c r="L91" s="75"/>
      <c r="M91" s="75"/>
      <c r="N91" s="75"/>
      <c r="O91" s="75"/>
      <c r="P91" s="87"/>
      <c r="Q91" s="87"/>
      <c r="R91" s="87"/>
      <c r="S91" s="87"/>
      <c r="T91" s="91"/>
      <c r="U91" s="91"/>
      <c r="V91" s="91"/>
      <c r="W91" s="91"/>
      <c r="X91" s="91"/>
      <c r="Y91" s="91"/>
      <c r="Z91" s="91"/>
      <c r="AA91" s="91"/>
      <c r="AB91" s="91"/>
    </row>
    <row r="92" spans="1:28" s="92" customFormat="1" x14ac:dyDescent="0.3">
      <c r="A92" s="70"/>
      <c r="B92" s="85"/>
      <c r="C92" s="85"/>
      <c r="D92" s="85"/>
      <c r="E92" s="86"/>
      <c r="F92" s="86"/>
      <c r="G92" s="86"/>
      <c r="H92" s="75"/>
      <c r="I92" s="75"/>
      <c r="J92" s="75"/>
      <c r="K92" s="75"/>
      <c r="L92" s="75"/>
      <c r="M92" s="75"/>
      <c r="N92" s="75"/>
      <c r="O92" s="75"/>
      <c r="P92" s="87"/>
      <c r="Q92" s="87"/>
      <c r="R92" s="87"/>
      <c r="S92" s="87"/>
      <c r="T92" s="91"/>
      <c r="U92" s="91"/>
      <c r="V92" s="91"/>
      <c r="W92" s="91"/>
      <c r="X92" s="91"/>
      <c r="Y92" s="91"/>
      <c r="Z92" s="91"/>
      <c r="AA92" s="91"/>
      <c r="AB92" s="91"/>
    </row>
    <row r="93" spans="1:28" s="92" customFormat="1" x14ac:dyDescent="0.3">
      <c r="A93" s="70"/>
      <c r="B93" s="85"/>
      <c r="C93" s="85"/>
      <c r="D93" s="85"/>
      <c r="E93" s="86"/>
      <c r="F93" s="86"/>
      <c r="G93" s="86"/>
      <c r="H93" s="75"/>
      <c r="I93" s="75"/>
      <c r="J93" s="75"/>
      <c r="K93" s="75"/>
      <c r="L93" s="75"/>
      <c r="M93" s="75"/>
      <c r="N93" s="75"/>
      <c r="O93" s="75"/>
      <c r="P93" s="87"/>
      <c r="Q93" s="87"/>
      <c r="R93" s="87"/>
      <c r="S93" s="87"/>
      <c r="T93" s="91"/>
      <c r="U93" s="91"/>
      <c r="V93" s="91"/>
      <c r="W93" s="91"/>
      <c r="X93" s="91"/>
      <c r="Y93" s="91"/>
      <c r="Z93" s="91"/>
      <c r="AA93" s="91"/>
      <c r="AB93" s="91"/>
    </row>
    <row r="94" spans="1:28" s="92" customFormat="1" x14ac:dyDescent="0.3">
      <c r="A94" s="70"/>
      <c r="B94" s="85"/>
      <c r="C94" s="85"/>
      <c r="D94" s="85"/>
      <c r="E94" s="86"/>
      <c r="F94" s="86"/>
      <c r="G94" s="86"/>
      <c r="H94" s="75"/>
      <c r="I94" s="75"/>
      <c r="J94" s="75"/>
      <c r="K94" s="75"/>
      <c r="L94" s="75"/>
      <c r="M94" s="75"/>
      <c r="N94" s="75"/>
      <c r="O94" s="75"/>
      <c r="P94" s="87"/>
      <c r="Q94" s="87"/>
      <c r="R94" s="87"/>
      <c r="S94" s="87"/>
      <c r="T94" s="91"/>
      <c r="U94" s="91"/>
      <c r="V94" s="91"/>
      <c r="W94" s="91"/>
      <c r="X94" s="91"/>
      <c r="Y94" s="91"/>
      <c r="Z94" s="91"/>
      <c r="AA94" s="91"/>
      <c r="AB94" s="91"/>
    </row>
    <row r="95" spans="1:28" s="92" customFormat="1" x14ac:dyDescent="0.3">
      <c r="A95" s="70"/>
      <c r="B95" s="85"/>
      <c r="C95" s="85"/>
      <c r="D95" s="85"/>
      <c r="E95" s="86"/>
      <c r="F95" s="86"/>
      <c r="G95" s="86"/>
      <c r="H95" s="75"/>
      <c r="I95" s="75"/>
      <c r="J95" s="75"/>
      <c r="K95" s="75"/>
      <c r="L95" s="75"/>
      <c r="M95" s="75"/>
      <c r="N95" s="75"/>
      <c r="O95" s="75"/>
      <c r="P95" s="87"/>
      <c r="Q95" s="87"/>
      <c r="R95" s="87"/>
      <c r="S95" s="87"/>
      <c r="T95" s="91"/>
      <c r="U95" s="91"/>
      <c r="V95" s="91"/>
      <c r="W95" s="91"/>
      <c r="X95" s="91"/>
      <c r="Y95" s="91"/>
      <c r="Z95" s="91"/>
      <c r="AA95" s="91"/>
      <c r="AB95" s="91"/>
    </row>
    <row r="96" spans="1:28" s="92" customFormat="1" x14ac:dyDescent="0.3">
      <c r="A96" s="70"/>
      <c r="B96" s="85"/>
      <c r="C96" s="85"/>
      <c r="D96" s="85"/>
      <c r="E96" s="86"/>
      <c r="F96" s="86"/>
      <c r="G96" s="86"/>
      <c r="H96" s="75"/>
      <c r="I96" s="75"/>
      <c r="J96" s="75"/>
      <c r="K96" s="75"/>
      <c r="L96" s="75"/>
      <c r="M96" s="75"/>
      <c r="N96" s="75"/>
      <c r="O96" s="75"/>
      <c r="P96" s="87"/>
      <c r="Q96" s="87"/>
      <c r="R96" s="87"/>
      <c r="S96" s="87"/>
      <c r="T96" s="91"/>
      <c r="U96" s="91"/>
      <c r="V96" s="91"/>
      <c r="W96" s="91"/>
      <c r="X96" s="91"/>
      <c r="Y96" s="91"/>
      <c r="Z96" s="91"/>
      <c r="AA96" s="91"/>
      <c r="AB96" s="91"/>
    </row>
    <row r="97" spans="1:28" s="92" customFormat="1" x14ac:dyDescent="0.3">
      <c r="A97" s="70"/>
      <c r="B97" s="85"/>
      <c r="C97" s="85"/>
      <c r="D97" s="85"/>
      <c r="E97" s="86"/>
      <c r="F97" s="86"/>
      <c r="G97" s="86"/>
      <c r="H97" s="75"/>
      <c r="I97" s="75"/>
      <c r="J97" s="75"/>
      <c r="K97" s="75"/>
      <c r="L97" s="75"/>
      <c r="M97" s="75"/>
      <c r="N97" s="75"/>
      <c r="O97" s="75"/>
      <c r="P97" s="87"/>
      <c r="Q97" s="87"/>
      <c r="R97" s="87"/>
      <c r="S97" s="87"/>
      <c r="T97" s="91"/>
      <c r="U97" s="91"/>
      <c r="V97" s="91"/>
      <c r="W97" s="91"/>
      <c r="X97" s="91"/>
      <c r="Y97" s="91"/>
      <c r="Z97" s="91"/>
      <c r="AA97" s="91"/>
      <c r="AB97" s="91"/>
    </row>
    <row r="98" spans="1:28" s="92" customFormat="1" x14ac:dyDescent="0.3">
      <c r="A98" s="70"/>
      <c r="B98" s="85"/>
      <c r="C98" s="85"/>
      <c r="D98" s="85"/>
      <c r="E98" s="86"/>
      <c r="F98" s="86"/>
      <c r="G98" s="86"/>
      <c r="H98" s="75"/>
      <c r="I98" s="75"/>
      <c r="J98" s="75"/>
      <c r="K98" s="75"/>
      <c r="L98" s="75"/>
      <c r="M98" s="75"/>
      <c r="N98" s="75"/>
      <c r="O98" s="75"/>
      <c r="P98" s="87"/>
      <c r="Q98" s="87"/>
      <c r="R98" s="87"/>
      <c r="S98" s="87"/>
      <c r="T98" s="91"/>
      <c r="U98" s="91"/>
      <c r="V98" s="91"/>
      <c r="W98" s="91"/>
      <c r="X98" s="91"/>
      <c r="Y98" s="91"/>
      <c r="Z98" s="91"/>
      <c r="AA98" s="91"/>
      <c r="AB98" s="91"/>
    </row>
    <row r="99" spans="1:28" s="92" customFormat="1" x14ac:dyDescent="0.3">
      <c r="A99" s="70"/>
      <c r="B99" s="85"/>
      <c r="C99" s="85"/>
      <c r="D99" s="85"/>
      <c r="E99" s="86"/>
      <c r="F99" s="86"/>
      <c r="G99" s="86"/>
      <c r="H99" s="75"/>
      <c r="I99" s="75"/>
      <c r="J99" s="75"/>
      <c r="K99" s="75"/>
      <c r="L99" s="75"/>
      <c r="M99" s="75"/>
      <c r="N99" s="75"/>
      <c r="O99" s="75"/>
      <c r="P99" s="87"/>
      <c r="Q99" s="87"/>
      <c r="R99" s="87"/>
      <c r="S99" s="87"/>
      <c r="T99" s="91"/>
      <c r="U99" s="91"/>
      <c r="V99" s="91"/>
      <c r="W99" s="91"/>
      <c r="X99" s="91"/>
      <c r="Y99" s="91"/>
      <c r="Z99" s="91"/>
      <c r="AA99" s="91"/>
      <c r="AB99" s="91"/>
    </row>
    <row r="100" spans="1:28" s="92" customFormat="1" x14ac:dyDescent="0.3">
      <c r="A100" s="70"/>
      <c r="B100" s="85"/>
      <c r="C100" s="85"/>
      <c r="D100" s="85"/>
      <c r="E100" s="86"/>
      <c r="F100" s="86"/>
      <c r="G100" s="86"/>
      <c r="H100" s="75"/>
      <c r="I100" s="75"/>
      <c r="J100" s="75"/>
      <c r="K100" s="75"/>
      <c r="L100" s="75"/>
      <c r="M100" s="75"/>
      <c r="N100" s="75"/>
      <c r="O100" s="75"/>
      <c r="P100" s="87"/>
      <c r="Q100" s="87"/>
      <c r="R100" s="87"/>
      <c r="S100" s="87"/>
      <c r="T100" s="91"/>
      <c r="U100" s="91"/>
      <c r="V100" s="91"/>
      <c r="W100" s="91"/>
      <c r="X100" s="91"/>
      <c r="Y100" s="91"/>
      <c r="Z100" s="91"/>
      <c r="AA100" s="91"/>
      <c r="AB100" s="91"/>
    </row>
    <row r="101" spans="1:28" s="92" customFormat="1" x14ac:dyDescent="0.3">
      <c r="A101" s="70"/>
      <c r="B101" s="85"/>
      <c r="C101" s="85"/>
      <c r="D101" s="85"/>
      <c r="E101" s="86"/>
      <c r="F101" s="86"/>
      <c r="G101" s="86"/>
      <c r="H101" s="75"/>
      <c r="I101" s="75"/>
      <c r="J101" s="75"/>
      <c r="K101" s="75"/>
      <c r="L101" s="75"/>
      <c r="M101" s="75"/>
      <c r="N101" s="75"/>
      <c r="O101" s="75"/>
      <c r="P101" s="87"/>
      <c r="Q101" s="87"/>
      <c r="R101" s="87"/>
      <c r="S101" s="87"/>
      <c r="T101" s="91"/>
      <c r="U101" s="91"/>
      <c r="V101" s="91"/>
      <c r="W101" s="91"/>
      <c r="X101" s="91"/>
      <c r="Y101" s="91"/>
      <c r="Z101" s="91"/>
      <c r="AA101" s="91"/>
      <c r="AB101" s="91"/>
    </row>
    <row r="102" spans="1:28" s="92" customFormat="1" x14ac:dyDescent="0.3">
      <c r="A102" s="70"/>
      <c r="B102" s="85"/>
      <c r="C102" s="85"/>
      <c r="D102" s="85"/>
      <c r="E102" s="86"/>
      <c r="F102" s="86"/>
      <c r="G102" s="86"/>
      <c r="H102" s="75"/>
      <c r="I102" s="75"/>
      <c r="J102" s="75"/>
      <c r="K102" s="75"/>
      <c r="L102" s="75"/>
      <c r="M102" s="75"/>
      <c r="N102" s="75"/>
      <c r="O102" s="75"/>
      <c r="P102" s="87"/>
      <c r="Q102" s="87"/>
      <c r="R102" s="87"/>
      <c r="S102" s="87"/>
      <c r="T102" s="91"/>
      <c r="U102" s="91"/>
      <c r="V102" s="91"/>
      <c r="W102" s="91"/>
      <c r="X102" s="91"/>
      <c r="Y102" s="91"/>
      <c r="Z102" s="91"/>
      <c r="AA102" s="91"/>
      <c r="AB102" s="91"/>
    </row>
    <row r="103" spans="1:28" s="92" customFormat="1" x14ac:dyDescent="0.3">
      <c r="A103" s="70"/>
      <c r="B103" s="85"/>
      <c r="C103" s="85"/>
      <c r="D103" s="85"/>
      <c r="E103" s="86"/>
      <c r="F103" s="86"/>
      <c r="G103" s="86"/>
      <c r="H103" s="75"/>
      <c r="I103" s="75"/>
      <c r="J103" s="75"/>
      <c r="K103" s="75"/>
      <c r="L103" s="75"/>
      <c r="M103" s="75"/>
      <c r="N103" s="75"/>
      <c r="O103" s="75"/>
      <c r="P103" s="87"/>
      <c r="Q103" s="87"/>
      <c r="R103" s="87"/>
      <c r="S103" s="87"/>
      <c r="T103" s="91"/>
      <c r="U103" s="91"/>
      <c r="V103" s="91"/>
      <c r="W103" s="91"/>
      <c r="X103" s="91"/>
      <c r="Y103" s="91"/>
      <c r="Z103" s="91"/>
      <c r="AA103" s="91"/>
      <c r="AB103" s="91"/>
    </row>
    <row r="104" spans="1:28" s="92" customFormat="1" x14ac:dyDescent="0.3">
      <c r="A104" s="70"/>
      <c r="B104" s="85"/>
      <c r="C104" s="85"/>
      <c r="D104" s="85"/>
      <c r="E104" s="86"/>
      <c r="F104" s="86"/>
      <c r="G104" s="86"/>
      <c r="H104" s="75"/>
      <c r="I104" s="75"/>
      <c r="J104" s="75"/>
      <c r="K104" s="75"/>
      <c r="L104" s="75"/>
      <c r="M104" s="75"/>
      <c r="N104" s="75"/>
      <c r="O104" s="75"/>
      <c r="P104" s="87"/>
      <c r="Q104" s="87"/>
      <c r="R104" s="87"/>
      <c r="S104" s="87"/>
      <c r="T104" s="91"/>
      <c r="U104" s="91"/>
      <c r="V104" s="91"/>
      <c r="W104" s="91"/>
      <c r="X104" s="91"/>
      <c r="Y104" s="91"/>
      <c r="Z104" s="91"/>
      <c r="AA104" s="91"/>
      <c r="AB104" s="91"/>
    </row>
    <row r="105" spans="1:28" s="92" customFormat="1" x14ac:dyDescent="0.3">
      <c r="A105" s="70"/>
      <c r="B105" s="85"/>
      <c r="C105" s="85"/>
      <c r="D105" s="85"/>
      <c r="E105" s="86"/>
      <c r="F105" s="86"/>
      <c r="G105" s="86"/>
      <c r="H105" s="75"/>
      <c r="I105" s="75"/>
      <c r="J105" s="75"/>
      <c r="K105" s="75"/>
      <c r="L105" s="75"/>
      <c r="M105" s="75"/>
      <c r="N105" s="75"/>
      <c r="O105" s="75"/>
      <c r="P105" s="87"/>
      <c r="Q105" s="87"/>
      <c r="R105" s="87"/>
      <c r="S105" s="87"/>
      <c r="T105" s="91"/>
      <c r="U105" s="91"/>
      <c r="V105" s="91"/>
      <c r="W105" s="91"/>
      <c r="X105" s="91"/>
      <c r="Y105" s="91"/>
      <c r="Z105" s="91"/>
      <c r="AA105" s="91"/>
      <c r="AB105" s="91"/>
    </row>
    <row r="106" spans="1:28" s="92" customFormat="1" x14ac:dyDescent="0.3">
      <c r="A106" s="70"/>
      <c r="B106" s="85"/>
      <c r="C106" s="85"/>
      <c r="D106" s="85"/>
      <c r="E106" s="86"/>
      <c r="F106" s="86"/>
      <c r="G106" s="86"/>
      <c r="H106" s="75"/>
      <c r="I106" s="75"/>
      <c r="J106" s="75"/>
      <c r="K106" s="75"/>
      <c r="L106" s="75"/>
      <c r="M106" s="75"/>
      <c r="N106" s="75"/>
      <c r="O106" s="75"/>
      <c r="P106" s="87"/>
      <c r="Q106" s="87"/>
      <c r="R106" s="87"/>
      <c r="S106" s="87"/>
      <c r="T106" s="91"/>
      <c r="U106" s="91"/>
      <c r="V106" s="91"/>
      <c r="W106" s="91"/>
      <c r="X106" s="91"/>
      <c r="Y106" s="91"/>
      <c r="Z106" s="91"/>
      <c r="AA106" s="91"/>
      <c r="AB106" s="91"/>
    </row>
    <row r="107" spans="1:28" s="92" customFormat="1" x14ac:dyDescent="0.3">
      <c r="A107" s="70"/>
      <c r="B107" s="85"/>
      <c r="C107" s="85"/>
      <c r="D107" s="85"/>
      <c r="E107" s="86"/>
      <c r="F107" s="86"/>
      <c r="G107" s="86"/>
      <c r="H107" s="75"/>
      <c r="I107" s="75"/>
      <c r="J107" s="75"/>
      <c r="K107" s="75"/>
      <c r="L107" s="75"/>
      <c r="M107" s="75"/>
      <c r="N107" s="75"/>
      <c r="O107" s="75"/>
      <c r="P107" s="87"/>
      <c r="Q107" s="87"/>
      <c r="R107" s="87"/>
      <c r="S107" s="87"/>
      <c r="T107" s="91"/>
      <c r="U107" s="91"/>
      <c r="V107" s="91"/>
      <c r="W107" s="91"/>
      <c r="X107" s="91"/>
      <c r="Y107" s="91"/>
      <c r="Z107" s="91"/>
      <c r="AA107" s="91"/>
      <c r="AB107" s="91"/>
    </row>
    <row r="108" spans="1:28" s="92" customFormat="1" x14ac:dyDescent="0.3">
      <c r="A108" s="70"/>
      <c r="B108" s="85"/>
      <c r="C108" s="85"/>
      <c r="D108" s="85"/>
      <c r="E108" s="86"/>
      <c r="F108" s="86"/>
      <c r="G108" s="86"/>
      <c r="H108" s="75"/>
      <c r="I108" s="75"/>
      <c r="J108" s="75"/>
      <c r="K108" s="75"/>
      <c r="L108" s="75"/>
      <c r="M108" s="75"/>
      <c r="N108" s="75"/>
      <c r="O108" s="75"/>
      <c r="P108" s="87"/>
      <c r="Q108" s="87"/>
      <c r="R108" s="87"/>
      <c r="S108" s="87"/>
      <c r="T108" s="91"/>
      <c r="U108" s="91"/>
      <c r="V108" s="91"/>
      <c r="W108" s="91"/>
      <c r="X108" s="91"/>
      <c r="Y108" s="91"/>
      <c r="Z108" s="91"/>
      <c r="AA108" s="91"/>
      <c r="AB108" s="91"/>
    </row>
    <row r="109" spans="1:28" s="92" customFormat="1" x14ac:dyDescent="0.3">
      <c r="A109" s="70"/>
      <c r="B109" s="85"/>
      <c r="C109" s="85"/>
      <c r="D109" s="85"/>
      <c r="E109" s="86"/>
      <c r="F109" s="86"/>
      <c r="G109" s="86"/>
      <c r="H109" s="75"/>
      <c r="I109" s="75"/>
      <c r="J109" s="75"/>
      <c r="K109" s="75"/>
      <c r="L109" s="75"/>
      <c r="M109" s="75"/>
      <c r="N109" s="75"/>
      <c r="O109" s="75"/>
      <c r="P109" s="87"/>
      <c r="Q109" s="87"/>
      <c r="R109" s="87"/>
      <c r="S109" s="87"/>
      <c r="T109" s="91"/>
      <c r="U109" s="91"/>
      <c r="V109" s="91"/>
      <c r="W109" s="91"/>
      <c r="X109" s="91"/>
      <c r="Y109" s="91"/>
      <c r="Z109" s="91"/>
      <c r="AA109" s="91"/>
      <c r="AB109" s="91"/>
    </row>
    <row r="110" spans="1:28" s="92" customFormat="1" x14ac:dyDescent="0.3">
      <c r="A110" s="70"/>
      <c r="B110" s="85"/>
      <c r="C110" s="85"/>
      <c r="D110" s="85"/>
      <c r="E110" s="86"/>
      <c r="F110" s="86"/>
      <c r="G110" s="86"/>
      <c r="H110" s="75"/>
      <c r="I110" s="75"/>
      <c r="J110" s="75"/>
      <c r="K110" s="75"/>
      <c r="L110" s="75"/>
      <c r="M110" s="75"/>
      <c r="N110" s="75"/>
      <c r="O110" s="75"/>
      <c r="P110" s="87"/>
      <c r="Q110" s="87"/>
      <c r="R110" s="87"/>
      <c r="S110" s="87"/>
      <c r="T110" s="91"/>
      <c r="U110" s="91"/>
      <c r="V110" s="91"/>
      <c r="W110" s="91"/>
      <c r="X110" s="91"/>
      <c r="Y110" s="91"/>
      <c r="Z110" s="91"/>
      <c r="AA110" s="91"/>
      <c r="AB110" s="91"/>
    </row>
    <row r="111" spans="1:28" s="92" customFormat="1" x14ac:dyDescent="0.3">
      <c r="A111" s="70"/>
      <c r="B111" s="85"/>
      <c r="C111" s="85"/>
      <c r="D111" s="85"/>
      <c r="E111" s="86"/>
      <c r="F111" s="86"/>
      <c r="G111" s="86"/>
      <c r="H111" s="75"/>
      <c r="I111" s="75"/>
      <c r="J111" s="75"/>
      <c r="K111" s="75"/>
      <c r="L111" s="75"/>
      <c r="M111" s="75"/>
      <c r="N111" s="75"/>
      <c r="O111" s="75"/>
      <c r="P111" s="87"/>
      <c r="Q111" s="87"/>
      <c r="R111" s="87"/>
      <c r="S111" s="87"/>
      <c r="T111" s="91"/>
      <c r="U111" s="91"/>
      <c r="V111" s="91"/>
      <c r="W111" s="91"/>
      <c r="X111" s="91"/>
      <c r="Y111" s="91"/>
      <c r="Z111" s="91"/>
      <c r="AA111" s="91"/>
      <c r="AB111" s="91"/>
    </row>
    <row r="112" spans="1:28" s="92" customFormat="1" x14ac:dyDescent="0.3">
      <c r="A112" s="70"/>
      <c r="B112" s="85"/>
      <c r="C112" s="85"/>
      <c r="D112" s="85"/>
      <c r="E112" s="86"/>
      <c r="F112" s="86"/>
      <c r="G112" s="86"/>
      <c r="H112" s="75"/>
      <c r="I112" s="75"/>
      <c r="J112" s="75"/>
      <c r="K112" s="75"/>
      <c r="L112" s="75"/>
      <c r="M112" s="75"/>
      <c r="N112" s="75"/>
      <c r="O112" s="75"/>
      <c r="P112" s="87"/>
      <c r="Q112" s="87"/>
      <c r="R112" s="87"/>
      <c r="S112" s="87"/>
      <c r="T112" s="91"/>
      <c r="U112" s="91"/>
      <c r="V112" s="91"/>
      <c r="W112" s="91"/>
      <c r="X112" s="91"/>
      <c r="Y112" s="91"/>
      <c r="Z112" s="91"/>
      <c r="AA112" s="91"/>
      <c r="AB112" s="91"/>
    </row>
    <row r="113" spans="1:28" s="92" customFormat="1" x14ac:dyDescent="0.3">
      <c r="A113" s="70"/>
      <c r="B113" s="85"/>
      <c r="C113" s="85"/>
      <c r="D113" s="85"/>
      <c r="E113" s="86"/>
      <c r="F113" s="86"/>
      <c r="G113" s="86"/>
      <c r="H113" s="75"/>
      <c r="I113" s="75"/>
      <c r="J113" s="75"/>
      <c r="K113" s="75"/>
      <c r="L113" s="75"/>
      <c r="M113" s="75"/>
      <c r="N113" s="75"/>
      <c r="O113" s="75"/>
      <c r="P113" s="87"/>
      <c r="Q113" s="87"/>
      <c r="R113" s="87"/>
      <c r="S113" s="87"/>
      <c r="T113" s="91"/>
      <c r="U113" s="91"/>
      <c r="V113" s="91"/>
      <c r="W113" s="91"/>
      <c r="X113" s="91"/>
      <c r="Y113" s="91"/>
      <c r="Z113" s="91"/>
      <c r="AA113" s="91"/>
      <c r="AB113" s="91"/>
    </row>
    <row r="114" spans="1:28" s="92" customFormat="1" x14ac:dyDescent="0.3">
      <c r="A114" s="70"/>
      <c r="B114" s="85"/>
      <c r="C114" s="85"/>
      <c r="D114" s="85"/>
      <c r="E114" s="86"/>
      <c r="F114" s="86"/>
      <c r="G114" s="86"/>
      <c r="H114" s="75"/>
      <c r="I114" s="75"/>
      <c r="J114" s="75"/>
      <c r="K114" s="75"/>
      <c r="L114" s="75"/>
      <c r="M114" s="75"/>
      <c r="N114" s="75"/>
      <c r="O114" s="75"/>
      <c r="P114" s="87"/>
      <c r="Q114" s="87"/>
      <c r="R114" s="87"/>
      <c r="S114" s="87"/>
      <c r="T114" s="91"/>
      <c r="U114" s="91"/>
      <c r="V114" s="91"/>
      <c r="W114" s="91"/>
      <c r="X114" s="91"/>
      <c r="Y114" s="91"/>
      <c r="Z114" s="91"/>
      <c r="AA114" s="91"/>
      <c r="AB114" s="91"/>
    </row>
    <row r="115" spans="1:28" s="92" customFormat="1" x14ac:dyDescent="0.3">
      <c r="A115" s="70"/>
      <c r="B115" s="85"/>
      <c r="C115" s="85"/>
      <c r="D115" s="85"/>
      <c r="E115" s="86"/>
      <c r="F115" s="86"/>
      <c r="G115" s="86"/>
      <c r="H115" s="75"/>
      <c r="I115" s="75"/>
      <c r="J115" s="75"/>
      <c r="K115" s="75"/>
      <c r="L115" s="75"/>
      <c r="M115" s="75"/>
      <c r="N115" s="75"/>
      <c r="O115" s="75"/>
      <c r="P115" s="87"/>
      <c r="Q115" s="87"/>
      <c r="R115" s="87"/>
      <c r="S115" s="87"/>
      <c r="T115" s="91"/>
      <c r="U115" s="91"/>
      <c r="V115" s="91"/>
      <c r="W115" s="91"/>
      <c r="X115" s="91"/>
      <c r="Y115" s="91"/>
      <c r="Z115" s="91"/>
      <c r="AA115" s="91"/>
      <c r="AB115" s="91"/>
    </row>
    <row r="116" spans="1:28" s="92" customFormat="1" x14ac:dyDescent="0.3">
      <c r="A116" s="70"/>
      <c r="B116" s="85"/>
      <c r="C116" s="85"/>
      <c r="D116" s="85"/>
      <c r="E116" s="86"/>
      <c r="F116" s="86"/>
      <c r="G116" s="86"/>
      <c r="H116" s="75"/>
      <c r="I116" s="75"/>
      <c r="J116" s="75"/>
      <c r="K116" s="75"/>
      <c r="L116" s="75"/>
      <c r="M116" s="75"/>
      <c r="N116" s="75"/>
      <c r="O116" s="75"/>
      <c r="P116" s="87"/>
      <c r="Q116" s="87"/>
      <c r="R116" s="87"/>
      <c r="S116" s="87"/>
      <c r="T116" s="91"/>
      <c r="U116" s="91"/>
      <c r="V116" s="91"/>
      <c r="W116" s="91"/>
      <c r="X116" s="91"/>
      <c r="Y116" s="91"/>
      <c r="Z116" s="91"/>
      <c r="AA116" s="91"/>
      <c r="AB116" s="91"/>
    </row>
    <row r="117" spans="1:28" s="92" customFormat="1" x14ac:dyDescent="0.3">
      <c r="A117" s="70"/>
      <c r="B117" s="85"/>
      <c r="C117" s="85"/>
      <c r="D117" s="85"/>
      <c r="E117" s="86"/>
      <c r="F117" s="86"/>
      <c r="G117" s="86"/>
      <c r="H117" s="75"/>
      <c r="I117" s="75"/>
      <c r="J117" s="75"/>
      <c r="K117" s="75"/>
      <c r="L117" s="75"/>
      <c r="M117" s="75"/>
      <c r="N117" s="75"/>
      <c r="O117" s="75"/>
      <c r="P117" s="87"/>
      <c r="Q117" s="87"/>
      <c r="R117" s="87"/>
      <c r="S117" s="87"/>
      <c r="T117" s="91"/>
      <c r="U117" s="91"/>
      <c r="V117" s="91"/>
      <c r="W117" s="91"/>
      <c r="X117" s="91"/>
      <c r="Y117" s="91"/>
      <c r="Z117" s="91"/>
      <c r="AA117" s="91"/>
      <c r="AB117" s="91"/>
    </row>
    <row r="118" spans="1:28" s="92" customFormat="1" x14ac:dyDescent="0.3">
      <c r="A118" s="70"/>
      <c r="B118" s="85"/>
      <c r="C118" s="85"/>
      <c r="D118" s="85"/>
      <c r="E118" s="86"/>
      <c r="F118" s="86"/>
      <c r="G118" s="86"/>
      <c r="H118" s="75"/>
      <c r="I118" s="75"/>
      <c r="J118" s="75"/>
      <c r="K118" s="75"/>
      <c r="L118" s="75"/>
      <c r="M118" s="75"/>
      <c r="N118" s="75"/>
      <c r="O118" s="75"/>
      <c r="P118" s="87"/>
      <c r="Q118" s="87"/>
      <c r="R118" s="87"/>
      <c r="S118" s="87"/>
      <c r="T118" s="91"/>
      <c r="U118" s="91"/>
      <c r="V118" s="91"/>
      <c r="W118" s="91"/>
      <c r="X118" s="91"/>
      <c r="Y118" s="91"/>
      <c r="Z118" s="91"/>
      <c r="AA118" s="91"/>
      <c r="AB118" s="91"/>
    </row>
    <row r="119" spans="1:28" s="92" customFormat="1" x14ac:dyDescent="0.3">
      <c r="A119" s="70"/>
      <c r="B119" s="85"/>
      <c r="C119" s="85"/>
      <c r="D119" s="85"/>
      <c r="E119" s="86"/>
      <c r="F119" s="86"/>
      <c r="G119" s="86"/>
      <c r="H119" s="75"/>
      <c r="I119" s="75"/>
      <c r="J119" s="75"/>
      <c r="K119" s="75"/>
      <c r="L119" s="75"/>
      <c r="M119" s="75"/>
      <c r="N119" s="75"/>
      <c r="O119" s="75"/>
      <c r="P119" s="87"/>
      <c r="Q119" s="87"/>
      <c r="R119" s="87"/>
      <c r="S119" s="87"/>
      <c r="T119" s="91"/>
      <c r="U119" s="91"/>
      <c r="V119" s="91"/>
      <c r="W119" s="91"/>
      <c r="X119" s="91"/>
      <c r="Y119" s="91"/>
      <c r="Z119" s="91"/>
      <c r="AA119" s="91"/>
      <c r="AB119" s="91"/>
    </row>
    <row r="120" spans="1:28" s="92" customFormat="1" x14ac:dyDescent="0.3">
      <c r="A120" s="70"/>
      <c r="B120" s="85"/>
      <c r="C120" s="85"/>
      <c r="D120" s="85"/>
      <c r="E120" s="86"/>
      <c r="F120" s="86"/>
      <c r="G120" s="86"/>
      <c r="H120" s="75"/>
      <c r="I120" s="75"/>
      <c r="J120" s="75"/>
      <c r="K120" s="75"/>
      <c r="L120" s="75"/>
      <c r="M120" s="75"/>
      <c r="N120" s="75"/>
      <c r="O120" s="75"/>
      <c r="P120" s="87"/>
      <c r="Q120" s="87"/>
      <c r="R120" s="87"/>
      <c r="S120" s="87"/>
      <c r="T120" s="91"/>
      <c r="U120" s="91"/>
      <c r="V120" s="91"/>
      <c r="W120" s="91"/>
      <c r="X120" s="91"/>
      <c r="Y120" s="91"/>
      <c r="Z120" s="91"/>
      <c r="AA120" s="91"/>
      <c r="AB120" s="91"/>
    </row>
    <row r="121" spans="1:28" s="92" customFormat="1" x14ac:dyDescent="0.3">
      <c r="A121" s="70"/>
      <c r="B121" s="85"/>
      <c r="C121" s="85"/>
      <c r="D121" s="85"/>
      <c r="E121" s="86"/>
      <c r="F121" s="86"/>
      <c r="G121" s="86"/>
      <c r="H121" s="75"/>
      <c r="I121" s="75"/>
      <c r="J121" s="75"/>
      <c r="K121" s="75"/>
      <c r="L121" s="75"/>
      <c r="M121" s="75"/>
      <c r="N121" s="75"/>
      <c r="O121" s="75"/>
      <c r="P121" s="87"/>
      <c r="Q121" s="87"/>
      <c r="R121" s="87"/>
      <c r="S121" s="87"/>
      <c r="T121" s="91"/>
      <c r="U121" s="91"/>
      <c r="V121" s="91"/>
      <c r="W121" s="91"/>
      <c r="X121" s="91"/>
      <c r="Y121" s="91"/>
      <c r="Z121" s="91"/>
      <c r="AA121" s="91"/>
      <c r="AB121" s="91"/>
    </row>
    <row r="122" spans="1:28" s="92" customFormat="1" x14ac:dyDescent="0.3">
      <c r="A122" s="70"/>
      <c r="B122" s="85"/>
      <c r="C122" s="85"/>
      <c r="D122" s="85"/>
      <c r="E122" s="86"/>
      <c r="F122" s="86"/>
      <c r="G122" s="86"/>
      <c r="H122" s="75"/>
      <c r="I122" s="75"/>
      <c r="J122" s="75"/>
      <c r="K122" s="75"/>
      <c r="L122" s="75"/>
      <c r="M122" s="75"/>
      <c r="N122" s="75"/>
      <c r="O122" s="75"/>
      <c r="P122" s="87"/>
      <c r="Q122" s="87"/>
      <c r="R122" s="87"/>
      <c r="S122" s="87"/>
      <c r="T122" s="91"/>
      <c r="U122" s="91"/>
      <c r="V122" s="91"/>
      <c r="W122" s="91"/>
      <c r="X122" s="91"/>
      <c r="Y122" s="91"/>
      <c r="Z122" s="91"/>
      <c r="AA122" s="91"/>
      <c r="AB122" s="91"/>
    </row>
    <row r="123" spans="1:28" s="92" customFormat="1" x14ac:dyDescent="0.3">
      <c r="A123" s="70"/>
      <c r="B123" s="85"/>
      <c r="C123" s="85"/>
      <c r="D123" s="85"/>
      <c r="E123" s="86"/>
      <c r="F123" s="86"/>
      <c r="G123" s="86"/>
      <c r="H123" s="75"/>
      <c r="I123" s="75"/>
      <c r="J123" s="75"/>
      <c r="K123" s="75"/>
      <c r="L123" s="75"/>
      <c r="M123" s="75"/>
      <c r="N123" s="75"/>
      <c r="O123" s="75"/>
      <c r="P123" s="87"/>
      <c r="Q123" s="87"/>
      <c r="R123" s="87"/>
      <c r="S123" s="87"/>
      <c r="T123" s="91"/>
      <c r="U123" s="91"/>
      <c r="V123" s="91"/>
      <c r="W123" s="91"/>
      <c r="X123" s="91"/>
      <c r="Y123" s="91"/>
      <c r="Z123" s="91"/>
      <c r="AA123" s="91"/>
      <c r="AB123" s="91"/>
    </row>
    <row r="124" spans="1:28" s="92" customFormat="1" x14ac:dyDescent="0.3">
      <c r="A124" s="70"/>
      <c r="B124" s="85"/>
      <c r="C124" s="85"/>
      <c r="D124" s="85"/>
      <c r="E124" s="86"/>
      <c r="F124" s="86"/>
      <c r="G124" s="86"/>
      <c r="H124" s="75"/>
      <c r="I124" s="75"/>
      <c r="J124" s="75"/>
      <c r="K124" s="75"/>
      <c r="L124" s="75"/>
      <c r="M124" s="75"/>
      <c r="N124" s="75"/>
      <c r="O124" s="75"/>
      <c r="P124" s="87"/>
      <c r="Q124" s="87"/>
      <c r="R124" s="87"/>
      <c r="S124" s="87"/>
      <c r="T124" s="91"/>
      <c r="U124" s="91"/>
      <c r="V124" s="91"/>
      <c r="W124" s="91"/>
      <c r="X124" s="91"/>
      <c r="Y124" s="91"/>
      <c r="Z124" s="91"/>
      <c r="AA124" s="91"/>
      <c r="AB124" s="91"/>
    </row>
    <row r="125" spans="1:28" s="92" customFormat="1" x14ac:dyDescent="0.3">
      <c r="A125" s="70"/>
      <c r="B125" s="85"/>
      <c r="C125" s="85"/>
      <c r="D125" s="85"/>
      <c r="E125" s="86"/>
      <c r="F125" s="86"/>
      <c r="G125" s="86"/>
      <c r="H125" s="75"/>
      <c r="I125" s="75"/>
      <c r="J125" s="75"/>
      <c r="K125" s="75"/>
      <c r="L125" s="75"/>
      <c r="M125" s="75"/>
      <c r="N125" s="75"/>
      <c r="O125" s="75"/>
      <c r="P125" s="87"/>
      <c r="Q125" s="87"/>
      <c r="R125" s="87"/>
      <c r="S125" s="87"/>
      <c r="T125" s="91"/>
      <c r="U125" s="91"/>
      <c r="V125" s="91"/>
      <c r="W125" s="91"/>
      <c r="X125" s="91"/>
      <c r="Y125" s="91"/>
      <c r="Z125" s="91"/>
      <c r="AA125" s="91"/>
      <c r="AB125" s="91"/>
    </row>
    <row r="126" spans="1:28" s="92" customFormat="1" x14ac:dyDescent="0.3">
      <c r="A126" s="70"/>
      <c r="B126" s="85"/>
      <c r="C126" s="85"/>
      <c r="D126" s="85"/>
      <c r="E126" s="86"/>
      <c r="F126" s="86"/>
      <c r="G126" s="86"/>
      <c r="H126" s="75"/>
      <c r="I126" s="75"/>
      <c r="J126" s="75"/>
      <c r="K126" s="75"/>
      <c r="L126" s="75"/>
      <c r="M126" s="75"/>
      <c r="N126" s="75"/>
      <c r="O126" s="75"/>
      <c r="P126" s="87"/>
      <c r="Q126" s="87"/>
      <c r="R126" s="87"/>
      <c r="S126" s="87"/>
      <c r="T126" s="91"/>
      <c r="U126" s="91"/>
      <c r="V126" s="91"/>
      <c r="W126" s="91"/>
      <c r="X126" s="91"/>
      <c r="Y126" s="91"/>
      <c r="Z126" s="91"/>
      <c r="AA126" s="91"/>
      <c r="AB126" s="91"/>
    </row>
    <row r="127" spans="1:28" s="92" customFormat="1" x14ac:dyDescent="0.3">
      <c r="A127" s="70"/>
      <c r="B127" s="85"/>
      <c r="C127" s="85"/>
      <c r="D127" s="85"/>
      <c r="E127" s="86"/>
      <c r="F127" s="86"/>
      <c r="G127" s="86"/>
      <c r="H127" s="75"/>
      <c r="I127" s="75"/>
      <c r="J127" s="75"/>
      <c r="K127" s="75"/>
      <c r="L127" s="75"/>
      <c r="M127" s="75"/>
      <c r="N127" s="75"/>
      <c r="O127" s="75"/>
      <c r="P127" s="87"/>
      <c r="Q127" s="87"/>
      <c r="R127" s="87"/>
      <c r="S127" s="87"/>
      <c r="T127" s="91"/>
      <c r="U127" s="91"/>
      <c r="V127" s="91"/>
      <c r="W127" s="91"/>
      <c r="X127" s="91"/>
      <c r="Y127" s="91"/>
      <c r="Z127" s="91"/>
      <c r="AA127" s="91"/>
      <c r="AB127" s="91"/>
    </row>
    <row r="128" spans="1:28" s="92" customFormat="1" x14ac:dyDescent="0.3">
      <c r="A128" s="70"/>
      <c r="B128" s="85"/>
      <c r="C128" s="85"/>
      <c r="D128" s="85"/>
      <c r="E128" s="86"/>
      <c r="F128" s="86"/>
      <c r="G128" s="86"/>
      <c r="H128" s="75"/>
      <c r="I128" s="75"/>
      <c r="J128" s="75"/>
      <c r="K128" s="75"/>
      <c r="L128" s="75"/>
      <c r="M128" s="75"/>
      <c r="N128" s="75"/>
      <c r="O128" s="75"/>
      <c r="P128" s="87"/>
      <c r="Q128" s="87"/>
      <c r="R128" s="87"/>
      <c r="S128" s="87"/>
      <c r="T128" s="91"/>
      <c r="U128" s="91"/>
      <c r="V128" s="91"/>
      <c r="W128" s="91"/>
      <c r="X128" s="91"/>
      <c r="Y128" s="91"/>
      <c r="Z128" s="91"/>
      <c r="AA128" s="91"/>
      <c r="AB128" s="91"/>
    </row>
    <row r="129" spans="1:28" s="92" customFormat="1" x14ac:dyDescent="0.3">
      <c r="A129" s="70"/>
      <c r="B129" s="85"/>
      <c r="C129" s="85"/>
      <c r="D129" s="85"/>
      <c r="E129" s="86"/>
      <c r="F129" s="86"/>
      <c r="G129" s="86"/>
      <c r="H129" s="75"/>
      <c r="I129" s="75"/>
      <c r="J129" s="75"/>
      <c r="K129" s="75"/>
      <c r="L129" s="75"/>
      <c r="M129" s="75"/>
      <c r="N129" s="75"/>
      <c r="O129" s="75"/>
      <c r="P129" s="87"/>
      <c r="Q129" s="87"/>
      <c r="R129" s="87"/>
      <c r="S129" s="87"/>
      <c r="T129" s="91"/>
      <c r="U129" s="91"/>
      <c r="V129" s="91"/>
      <c r="W129" s="91"/>
      <c r="X129" s="91"/>
      <c r="Y129" s="91"/>
      <c r="Z129" s="91"/>
      <c r="AA129" s="91"/>
      <c r="AB129" s="91"/>
    </row>
    <row r="130" spans="1:28" s="92" customFormat="1" x14ac:dyDescent="0.3">
      <c r="A130" s="70"/>
      <c r="B130" s="85"/>
      <c r="C130" s="85"/>
      <c r="D130" s="85"/>
      <c r="E130" s="86"/>
      <c r="F130" s="86"/>
      <c r="G130" s="86"/>
      <c r="H130" s="75"/>
      <c r="I130" s="75"/>
      <c r="J130" s="75"/>
      <c r="K130" s="75"/>
      <c r="L130" s="75"/>
      <c r="M130" s="75"/>
      <c r="N130" s="75"/>
      <c r="O130" s="75"/>
      <c r="P130" s="87"/>
      <c r="Q130" s="87"/>
      <c r="R130" s="87"/>
      <c r="S130" s="87"/>
      <c r="T130" s="91"/>
      <c r="U130" s="91"/>
      <c r="V130" s="91"/>
      <c r="W130" s="91"/>
      <c r="X130" s="91"/>
      <c r="Y130" s="91"/>
      <c r="Z130" s="91"/>
      <c r="AA130" s="91"/>
      <c r="AB130" s="91"/>
    </row>
    <row r="131" spans="1:28" s="92" customFormat="1" x14ac:dyDescent="0.3">
      <c r="A131" s="70"/>
      <c r="B131" s="85"/>
      <c r="C131" s="85"/>
      <c r="D131" s="85"/>
      <c r="E131" s="86"/>
      <c r="F131" s="86"/>
      <c r="G131" s="86"/>
      <c r="H131" s="75"/>
      <c r="I131" s="75"/>
      <c r="J131" s="75"/>
      <c r="K131" s="75"/>
      <c r="L131" s="75"/>
      <c r="M131" s="75"/>
      <c r="N131" s="75"/>
      <c r="O131" s="75"/>
      <c r="P131" s="87"/>
      <c r="Q131" s="87"/>
      <c r="R131" s="87"/>
      <c r="S131" s="87"/>
      <c r="T131" s="91"/>
      <c r="U131" s="91"/>
      <c r="V131" s="91"/>
      <c r="W131" s="91"/>
      <c r="X131" s="91"/>
      <c r="Y131" s="91"/>
      <c r="Z131" s="91"/>
      <c r="AA131" s="91"/>
      <c r="AB131" s="91"/>
    </row>
    <row r="132" spans="1:28" s="92" customFormat="1" x14ac:dyDescent="0.3">
      <c r="A132" s="70"/>
      <c r="B132" s="85"/>
      <c r="C132" s="85"/>
      <c r="D132" s="85"/>
      <c r="E132" s="86"/>
      <c r="F132" s="86"/>
      <c r="G132" s="86"/>
      <c r="H132" s="75"/>
      <c r="I132" s="75"/>
      <c r="J132" s="75"/>
      <c r="K132" s="75"/>
      <c r="L132" s="75"/>
      <c r="M132" s="75"/>
      <c r="N132" s="75"/>
      <c r="O132" s="75"/>
      <c r="P132" s="87"/>
      <c r="Q132" s="87"/>
      <c r="R132" s="87"/>
      <c r="S132" s="87"/>
      <c r="T132" s="91"/>
      <c r="U132" s="91"/>
      <c r="V132" s="91"/>
      <c r="W132" s="91"/>
      <c r="X132" s="91"/>
      <c r="Y132" s="91"/>
      <c r="Z132" s="91"/>
      <c r="AA132" s="91"/>
      <c r="AB132" s="91"/>
    </row>
    <row r="133" spans="1:28" s="92" customFormat="1" x14ac:dyDescent="0.3">
      <c r="A133" s="70"/>
      <c r="B133" s="85"/>
      <c r="C133" s="85"/>
      <c r="D133" s="85"/>
      <c r="E133" s="86"/>
      <c r="F133" s="86"/>
      <c r="G133" s="86"/>
      <c r="H133" s="75"/>
      <c r="I133" s="75"/>
      <c r="J133" s="75"/>
      <c r="K133" s="75"/>
      <c r="L133" s="75"/>
      <c r="M133" s="75"/>
      <c r="N133" s="75"/>
      <c r="O133" s="75"/>
      <c r="P133" s="87"/>
      <c r="Q133" s="87"/>
      <c r="R133" s="87"/>
      <c r="S133" s="87"/>
      <c r="T133" s="91"/>
      <c r="U133" s="91"/>
      <c r="V133" s="91"/>
      <c r="W133" s="91"/>
      <c r="X133" s="91"/>
      <c r="Y133" s="91"/>
      <c r="Z133" s="91"/>
      <c r="AA133" s="91"/>
      <c r="AB133" s="91"/>
    </row>
    <row r="134" spans="1:28" s="92" customFormat="1" x14ac:dyDescent="0.3">
      <c r="A134" s="70"/>
      <c r="B134" s="85"/>
      <c r="C134" s="85"/>
      <c r="D134" s="85"/>
      <c r="E134" s="86"/>
      <c r="F134" s="86"/>
      <c r="G134" s="86"/>
      <c r="H134" s="75"/>
      <c r="I134" s="75"/>
      <c r="J134" s="75"/>
      <c r="K134" s="75"/>
      <c r="L134" s="75"/>
      <c r="M134" s="75"/>
      <c r="N134" s="75"/>
      <c r="O134" s="75"/>
      <c r="P134" s="87"/>
      <c r="Q134" s="87"/>
      <c r="R134" s="87"/>
      <c r="S134" s="87"/>
      <c r="T134" s="91"/>
      <c r="U134" s="91"/>
      <c r="V134" s="91"/>
      <c r="W134" s="91"/>
      <c r="X134" s="91"/>
      <c r="Y134" s="91"/>
      <c r="Z134" s="91"/>
      <c r="AA134" s="91"/>
      <c r="AB134" s="91"/>
    </row>
    <row r="135" spans="1:28" s="92" customFormat="1" x14ac:dyDescent="0.3">
      <c r="A135" s="70"/>
      <c r="B135" s="85"/>
      <c r="C135" s="85"/>
      <c r="D135" s="85"/>
      <c r="E135" s="86"/>
      <c r="F135" s="86"/>
      <c r="G135" s="86"/>
      <c r="H135" s="75"/>
      <c r="I135" s="75"/>
      <c r="J135" s="75"/>
      <c r="K135" s="75"/>
      <c r="L135" s="75"/>
      <c r="M135" s="75"/>
      <c r="N135" s="75"/>
      <c r="O135" s="75"/>
      <c r="P135" s="87"/>
      <c r="Q135" s="87"/>
      <c r="R135" s="87"/>
      <c r="S135" s="87"/>
      <c r="T135" s="91"/>
      <c r="U135" s="91"/>
      <c r="V135" s="91"/>
      <c r="W135" s="91"/>
      <c r="X135" s="91"/>
      <c r="Y135" s="91"/>
      <c r="Z135" s="91"/>
      <c r="AA135" s="91"/>
      <c r="AB135" s="91"/>
    </row>
    <row r="136" spans="1:28" s="92" customFormat="1" x14ac:dyDescent="0.3">
      <c r="A136" s="70"/>
      <c r="B136" s="85"/>
      <c r="C136" s="85"/>
      <c r="D136" s="85"/>
      <c r="E136" s="86"/>
      <c r="F136" s="86"/>
      <c r="G136" s="86"/>
      <c r="H136" s="75"/>
      <c r="I136" s="75"/>
      <c r="J136" s="75"/>
      <c r="K136" s="75"/>
      <c r="L136" s="75"/>
      <c r="M136" s="75"/>
      <c r="N136" s="75"/>
      <c r="O136" s="75"/>
      <c r="P136" s="87"/>
      <c r="Q136" s="87"/>
      <c r="R136" s="87"/>
      <c r="S136" s="87"/>
      <c r="T136" s="91"/>
      <c r="U136" s="91"/>
      <c r="V136" s="91"/>
      <c r="W136" s="91"/>
      <c r="X136" s="91"/>
      <c r="Y136" s="91"/>
      <c r="Z136" s="91"/>
      <c r="AA136" s="91"/>
      <c r="AB136" s="91"/>
    </row>
    <row r="137" spans="1:28" s="92" customFormat="1" x14ac:dyDescent="0.3">
      <c r="A137" s="70"/>
      <c r="B137" s="85"/>
      <c r="C137" s="85"/>
      <c r="D137" s="85"/>
      <c r="E137" s="86"/>
      <c r="F137" s="86"/>
      <c r="G137" s="86"/>
      <c r="H137" s="75"/>
      <c r="I137" s="75"/>
      <c r="J137" s="75"/>
      <c r="K137" s="75"/>
      <c r="L137" s="75"/>
      <c r="M137" s="75"/>
      <c r="N137" s="75"/>
      <c r="O137" s="75"/>
      <c r="P137" s="87"/>
      <c r="Q137" s="87"/>
      <c r="R137" s="87"/>
      <c r="S137" s="87"/>
      <c r="T137" s="91"/>
      <c r="U137" s="91"/>
      <c r="V137" s="91"/>
      <c r="W137" s="91"/>
      <c r="X137" s="91"/>
      <c r="Y137" s="91"/>
      <c r="Z137" s="91"/>
      <c r="AA137" s="91"/>
      <c r="AB137" s="91"/>
    </row>
    <row r="138" spans="1:28" s="92" customFormat="1" x14ac:dyDescent="0.3">
      <c r="A138" s="70"/>
      <c r="B138" s="85"/>
      <c r="C138" s="85"/>
      <c r="D138" s="85"/>
      <c r="E138" s="86"/>
      <c r="F138" s="86"/>
      <c r="G138" s="86"/>
      <c r="H138" s="75"/>
      <c r="I138" s="75"/>
      <c r="J138" s="75"/>
      <c r="K138" s="75"/>
      <c r="L138" s="75"/>
      <c r="M138" s="75"/>
      <c r="N138" s="75"/>
      <c r="O138" s="75"/>
      <c r="P138" s="87"/>
      <c r="Q138" s="87"/>
      <c r="R138" s="87"/>
      <c r="S138" s="87"/>
      <c r="T138" s="91"/>
      <c r="U138" s="91"/>
      <c r="V138" s="91"/>
      <c r="W138" s="91"/>
      <c r="X138" s="91"/>
      <c r="Y138" s="91"/>
      <c r="Z138" s="91"/>
      <c r="AA138" s="91"/>
      <c r="AB138" s="91"/>
    </row>
    <row r="139" spans="1:28" s="92" customFormat="1" x14ac:dyDescent="0.3">
      <c r="A139" s="70"/>
      <c r="B139" s="85"/>
      <c r="C139" s="85"/>
      <c r="D139" s="85"/>
      <c r="E139" s="86"/>
      <c r="F139" s="86"/>
      <c r="G139" s="86"/>
      <c r="H139" s="75"/>
      <c r="I139" s="75"/>
      <c r="J139" s="75"/>
      <c r="K139" s="75"/>
      <c r="L139" s="75"/>
      <c r="M139" s="75"/>
      <c r="N139" s="75"/>
      <c r="O139" s="75"/>
      <c r="P139" s="87"/>
      <c r="Q139" s="87"/>
      <c r="R139" s="87"/>
      <c r="S139" s="87"/>
      <c r="T139" s="91"/>
      <c r="U139" s="91"/>
      <c r="V139" s="91"/>
      <c r="W139" s="91"/>
      <c r="X139" s="91"/>
      <c r="Y139" s="91"/>
      <c r="Z139" s="91"/>
      <c r="AA139" s="91"/>
      <c r="AB139" s="91"/>
    </row>
    <row r="140" spans="1:28" s="92" customFormat="1" x14ac:dyDescent="0.3">
      <c r="A140" s="70"/>
      <c r="B140" s="85"/>
      <c r="C140" s="85"/>
      <c r="D140" s="85"/>
      <c r="E140" s="86"/>
      <c r="F140" s="86"/>
      <c r="G140" s="86"/>
      <c r="H140" s="75"/>
      <c r="I140" s="75"/>
      <c r="J140" s="75"/>
      <c r="K140" s="75"/>
      <c r="L140" s="75"/>
      <c r="M140" s="75"/>
      <c r="N140" s="75"/>
      <c r="O140" s="75"/>
      <c r="P140" s="87"/>
      <c r="Q140" s="87"/>
      <c r="R140" s="87"/>
      <c r="S140" s="87"/>
      <c r="T140" s="91"/>
      <c r="U140" s="91"/>
      <c r="V140" s="91"/>
      <c r="W140" s="91"/>
      <c r="X140" s="91"/>
      <c r="Y140" s="91"/>
      <c r="Z140" s="91"/>
      <c r="AA140" s="91"/>
      <c r="AB140" s="91"/>
    </row>
    <row r="141" spans="1:28" s="92" customFormat="1" x14ac:dyDescent="0.3">
      <c r="A141" s="70"/>
      <c r="B141" s="85"/>
      <c r="C141" s="85"/>
      <c r="D141" s="85"/>
      <c r="E141" s="86"/>
      <c r="F141" s="86"/>
      <c r="G141" s="86"/>
      <c r="H141" s="75"/>
      <c r="I141" s="75"/>
      <c r="J141" s="75"/>
      <c r="K141" s="75"/>
      <c r="L141" s="75"/>
      <c r="M141" s="75"/>
      <c r="N141" s="75"/>
      <c r="O141" s="75"/>
      <c r="P141" s="87"/>
      <c r="Q141" s="87"/>
      <c r="R141" s="87"/>
      <c r="S141" s="87"/>
      <c r="T141" s="91"/>
      <c r="U141" s="91"/>
      <c r="V141" s="91"/>
      <c r="W141" s="91"/>
      <c r="X141" s="91"/>
      <c r="Y141" s="91"/>
      <c r="Z141" s="91"/>
      <c r="AA141" s="91"/>
      <c r="AB141" s="91"/>
    </row>
    <row r="142" spans="1:28" s="92" customFormat="1" x14ac:dyDescent="0.3">
      <c r="A142" s="70"/>
      <c r="B142" s="85"/>
      <c r="C142" s="85"/>
      <c r="D142" s="85"/>
      <c r="E142" s="86"/>
      <c r="F142" s="86"/>
      <c r="G142" s="86"/>
      <c r="H142" s="75"/>
      <c r="I142" s="75"/>
      <c r="J142" s="75"/>
      <c r="K142" s="75"/>
      <c r="L142" s="75"/>
      <c r="M142" s="75"/>
      <c r="N142" s="75"/>
      <c r="O142" s="75"/>
      <c r="P142" s="87"/>
      <c r="Q142" s="87"/>
      <c r="R142" s="87"/>
      <c r="S142" s="87"/>
      <c r="T142" s="91"/>
      <c r="U142" s="91"/>
      <c r="V142" s="91"/>
      <c r="W142" s="91"/>
      <c r="X142" s="91"/>
      <c r="Y142" s="91"/>
      <c r="Z142" s="91"/>
      <c r="AA142" s="91"/>
      <c r="AB142" s="91"/>
    </row>
    <row r="143" spans="1:28" s="92" customFormat="1" x14ac:dyDescent="0.3">
      <c r="A143" s="70"/>
      <c r="B143" s="85"/>
      <c r="C143" s="85"/>
      <c r="D143" s="85"/>
      <c r="E143" s="86"/>
      <c r="F143" s="86"/>
      <c r="G143" s="86"/>
      <c r="H143" s="75"/>
      <c r="I143" s="75"/>
      <c r="J143" s="75"/>
      <c r="K143" s="75"/>
      <c r="L143" s="75"/>
      <c r="M143" s="75"/>
      <c r="N143" s="75"/>
      <c r="O143" s="75"/>
      <c r="P143" s="87"/>
      <c r="Q143" s="87"/>
      <c r="R143" s="87"/>
      <c r="S143" s="87"/>
      <c r="T143" s="91"/>
      <c r="U143" s="91"/>
      <c r="V143" s="91"/>
      <c r="W143" s="91"/>
      <c r="X143" s="91"/>
      <c r="Y143" s="91"/>
      <c r="Z143" s="91"/>
      <c r="AA143" s="91"/>
      <c r="AB143" s="91"/>
    </row>
    <row r="144" spans="1:28" s="92" customFormat="1" x14ac:dyDescent="0.3">
      <c r="A144" s="70"/>
      <c r="B144" s="85"/>
      <c r="C144" s="85"/>
      <c r="D144" s="85"/>
      <c r="E144" s="86"/>
      <c r="F144" s="86"/>
      <c r="G144" s="86"/>
      <c r="H144" s="75"/>
      <c r="I144" s="75"/>
      <c r="J144" s="75"/>
      <c r="K144" s="75"/>
      <c r="L144" s="75"/>
      <c r="M144" s="75"/>
      <c r="N144" s="75"/>
      <c r="O144" s="75"/>
      <c r="P144" s="87"/>
      <c r="Q144" s="87"/>
      <c r="R144" s="87"/>
      <c r="S144" s="87"/>
      <c r="T144" s="91"/>
      <c r="U144" s="91"/>
      <c r="V144" s="91"/>
      <c r="W144" s="91"/>
      <c r="X144" s="91"/>
      <c r="Y144" s="91"/>
      <c r="Z144" s="91"/>
      <c r="AA144" s="91"/>
      <c r="AB144" s="91"/>
    </row>
    <row r="145" spans="1:28" s="92" customFormat="1" x14ac:dyDescent="0.3">
      <c r="A145" s="70"/>
      <c r="B145" s="85"/>
      <c r="C145" s="85"/>
      <c r="D145" s="85"/>
      <c r="E145" s="86"/>
      <c r="F145" s="86"/>
      <c r="G145" s="86"/>
      <c r="H145" s="75"/>
      <c r="I145" s="75"/>
      <c r="J145" s="75"/>
      <c r="K145" s="75"/>
      <c r="L145" s="75"/>
      <c r="M145" s="75"/>
      <c r="N145" s="75"/>
      <c r="O145" s="75"/>
      <c r="P145" s="87"/>
      <c r="Q145" s="87"/>
      <c r="R145" s="87"/>
      <c r="S145" s="87"/>
      <c r="T145" s="91"/>
      <c r="U145" s="91"/>
      <c r="V145" s="91"/>
      <c r="W145" s="91"/>
      <c r="X145" s="91"/>
      <c r="Y145" s="91"/>
      <c r="Z145" s="91"/>
      <c r="AA145" s="91"/>
      <c r="AB145" s="91"/>
    </row>
    <row r="146" spans="1:28" s="92" customFormat="1" x14ac:dyDescent="0.3">
      <c r="A146" s="70"/>
      <c r="B146" s="85"/>
      <c r="C146" s="85"/>
      <c r="D146" s="85"/>
      <c r="E146" s="86"/>
      <c r="F146" s="86"/>
      <c r="G146" s="86"/>
      <c r="H146" s="75"/>
      <c r="I146" s="75"/>
      <c r="J146" s="75"/>
      <c r="K146" s="75"/>
      <c r="L146" s="75"/>
      <c r="M146" s="75"/>
      <c r="N146" s="75"/>
      <c r="O146" s="75"/>
      <c r="P146" s="87"/>
      <c r="Q146" s="87"/>
      <c r="R146" s="87"/>
      <c r="S146" s="87"/>
      <c r="T146" s="91"/>
      <c r="U146" s="91"/>
      <c r="V146" s="91"/>
      <c r="W146" s="91"/>
      <c r="X146" s="91"/>
      <c r="Y146" s="91"/>
      <c r="Z146" s="91"/>
      <c r="AA146" s="91"/>
      <c r="AB146" s="91"/>
    </row>
    <row r="147" spans="1:28" s="92" customFormat="1" x14ac:dyDescent="0.3">
      <c r="A147" s="70"/>
      <c r="B147" s="85"/>
      <c r="C147" s="85"/>
      <c r="D147" s="85"/>
      <c r="E147" s="86"/>
      <c r="F147" s="86"/>
      <c r="G147" s="86"/>
      <c r="H147" s="75"/>
      <c r="I147" s="75"/>
      <c r="J147" s="75"/>
      <c r="K147" s="75"/>
      <c r="L147" s="75"/>
      <c r="M147" s="75"/>
      <c r="N147" s="75"/>
      <c r="O147" s="75"/>
      <c r="P147" s="87"/>
      <c r="Q147" s="87"/>
      <c r="R147" s="87"/>
      <c r="S147" s="87"/>
      <c r="T147" s="91"/>
      <c r="U147" s="91"/>
      <c r="V147" s="91"/>
      <c r="W147" s="91"/>
      <c r="X147" s="91"/>
      <c r="Y147" s="91"/>
      <c r="Z147" s="91"/>
      <c r="AA147" s="91"/>
      <c r="AB147" s="91"/>
    </row>
    <row r="148" spans="1:28" s="92" customFormat="1" x14ac:dyDescent="0.3">
      <c r="A148" s="70"/>
      <c r="B148" s="85"/>
      <c r="C148" s="85"/>
      <c r="D148" s="85"/>
      <c r="E148" s="86"/>
      <c r="F148" s="86"/>
      <c r="G148" s="86"/>
      <c r="H148" s="75"/>
      <c r="I148" s="75"/>
      <c r="J148" s="75"/>
      <c r="K148" s="75"/>
      <c r="L148" s="75"/>
      <c r="M148" s="75"/>
      <c r="N148" s="75"/>
      <c r="O148" s="75"/>
      <c r="P148" s="87"/>
      <c r="Q148" s="87"/>
      <c r="R148" s="87"/>
      <c r="S148" s="87"/>
      <c r="T148" s="91"/>
      <c r="U148" s="91"/>
      <c r="V148" s="91"/>
      <c r="W148" s="91"/>
      <c r="X148" s="91"/>
      <c r="Y148" s="91"/>
      <c r="Z148" s="91"/>
      <c r="AA148" s="91"/>
      <c r="AB148" s="91"/>
    </row>
    <row r="149" spans="1:28" s="92" customFormat="1" x14ac:dyDescent="0.3">
      <c r="A149" s="70"/>
      <c r="B149" s="85"/>
      <c r="C149" s="85"/>
      <c r="D149" s="85"/>
      <c r="E149" s="86"/>
      <c r="F149" s="86"/>
      <c r="G149" s="86"/>
      <c r="H149" s="75"/>
      <c r="I149" s="75"/>
      <c r="J149" s="75"/>
      <c r="K149" s="75"/>
      <c r="L149" s="75"/>
      <c r="M149" s="75"/>
      <c r="N149" s="75"/>
      <c r="O149" s="75"/>
      <c r="P149" s="87"/>
      <c r="Q149" s="87"/>
      <c r="R149" s="87"/>
      <c r="S149" s="87"/>
      <c r="T149" s="91"/>
      <c r="U149" s="91"/>
      <c r="V149" s="91"/>
      <c r="W149" s="91"/>
      <c r="X149" s="91"/>
      <c r="Y149" s="91"/>
      <c r="Z149" s="91"/>
      <c r="AA149" s="91"/>
      <c r="AB149" s="91"/>
    </row>
    <row r="150" spans="1:28" s="92" customFormat="1" x14ac:dyDescent="0.3">
      <c r="A150" s="70"/>
      <c r="B150" s="85"/>
      <c r="C150" s="85"/>
      <c r="D150" s="85"/>
      <c r="E150" s="86"/>
      <c r="F150" s="86"/>
      <c r="G150" s="86"/>
      <c r="H150" s="75"/>
      <c r="I150" s="75"/>
      <c r="J150" s="75"/>
      <c r="K150" s="75"/>
      <c r="L150" s="75"/>
      <c r="M150" s="75"/>
      <c r="N150" s="75"/>
      <c r="O150" s="75"/>
      <c r="P150" s="87"/>
      <c r="Q150" s="87"/>
      <c r="R150" s="87"/>
      <c r="S150" s="87"/>
      <c r="T150" s="91"/>
      <c r="U150" s="91"/>
      <c r="V150" s="91"/>
      <c r="W150" s="91"/>
      <c r="X150" s="91"/>
      <c r="Y150" s="91"/>
      <c r="Z150" s="91"/>
      <c r="AA150" s="91"/>
      <c r="AB150" s="91"/>
    </row>
    <row r="151" spans="1:28" s="92" customFormat="1" x14ac:dyDescent="0.3">
      <c r="A151" s="70"/>
      <c r="B151" s="85"/>
      <c r="C151" s="85"/>
      <c r="D151" s="85"/>
      <c r="E151" s="86"/>
      <c r="F151" s="86"/>
      <c r="G151" s="86"/>
      <c r="H151" s="75"/>
      <c r="I151" s="75"/>
      <c r="J151" s="75"/>
      <c r="K151" s="75"/>
      <c r="L151" s="75"/>
      <c r="M151" s="75"/>
      <c r="N151" s="75"/>
      <c r="O151" s="75"/>
      <c r="P151" s="87"/>
      <c r="Q151" s="87"/>
      <c r="R151" s="87"/>
      <c r="S151" s="87"/>
      <c r="T151" s="91"/>
      <c r="U151" s="91"/>
      <c r="V151" s="91"/>
      <c r="W151" s="91"/>
      <c r="X151" s="91"/>
      <c r="Y151" s="91"/>
      <c r="Z151" s="91"/>
      <c r="AA151" s="91"/>
      <c r="AB151" s="91"/>
    </row>
    <row r="152" spans="1:28" s="92" customFormat="1" x14ac:dyDescent="0.3">
      <c r="A152" s="70"/>
      <c r="B152" s="85"/>
      <c r="C152" s="85"/>
      <c r="D152" s="85"/>
      <c r="E152" s="86"/>
      <c r="F152" s="86"/>
      <c r="G152" s="86"/>
      <c r="H152" s="75"/>
      <c r="I152" s="75"/>
      <c r="J152" s="75"/>
      <c r="K152" s="75"/>
      <c r="L152" s="75"/>
      <c r="M152" s="75"/>
      <c r="N152" s="75"/>
      <c r="O152" s="75"/>
      <c r="P152" s="87"/>
      <c r="Q152" s="87"/>
      <c r="R152" s="87"/>
      <c r="S152" s="87"/>
      <c r="T152" s="91"/>
      <c r="U152" s="91"/>
      <c r="V152" s="91"/>
      <c r="W152" s="91"/>
      <c r="X152" s="91"/>
      <c r="Y152" s="91"/>
      <c r="Z152" s="91"/>
      <c r="AA152" s="91"/>
      <c r="AB152" s="91"/>
    </row>
    <row r="153" spans="1:28" s="92" customFormat="1" x14ac:dyDescent="0.3">
      <c r="A153" s="70"/>
      <c r="B153" s="85"/>
      <c r="C153" s="85"/>
      <c r="D153" s="85"/>
      <c r="E153" s="86"/>
      <c r="F153" s="86"/>
      <c r="G153" s="86"/>
      <c r="H153" s="75"/>
      <c r="I153" s="75"/>
      <c r="J153" s="75"/>
      <c r="K153" s="75"/>
      <c r="L153" s="75"/>
      <c r="M153" s="75"/>
      <c r="N153" s="75"/>
      <c r="O153" s="75"/>
      <c r="P153" s="87"/>
      <c r="Q153" s="87"/>
      <c r="R153" s="87"/>
      <c r="S153" s="87"/>
      <c r="T153" s="91"/>
      <c r="U153" s="91"/>
      <c r="V153" s="91"/>
      <c r="W153" s="91"/>
      <c r="X153" s="91"/>
      <c r="Y153" s="91"/>
      <c r="Z153" s="91"/>
      <c r="AA153" s="91"/>
      <c r="AB153" s="91"/>
    </row>
    <row r="154" spans="1:28" s="92" customFormat="1" x14ac:dyDescent="0.3">
      <c r="A154" s="70"/>
      <c r="B154" s="85"/>
      <c r="C154" s="85"/>
      <c r="D154" s="85"/>
      <c r="E154" s="86"/>
      <c r="F154" s="86"/>
      <c r="G154" s="86"/>
      <c r="H154" s="75"/>
      <c r="I154" s="75"/>
      <c r="J154" s="75"/>
      <c r="K154" s="75"/>
      <c r="L154" s="75"/>
      <c r="M154" s="75"/>
      <c r="N154" s="75"/>
      <c r="O154" s="75"/>
      <c r="P154" s="87"/>
      <c r="Q154" s="87"/>
      <c r="R154" s="87"/>
      <c r="S154" s="87"/>
      <c r="T154" s="91"/>
      <c r="U154" s="91"/>
      <c r="V154" s="91"/>
      <c r="W154" s="91"/>
      <c r="X154" s="91"/>
      <c r="Y154" s="91"/>
      <c r="Z154" s="91"/>
      <c r="AA154" s="91"/>
      <c r="AB154" s="91"/>
    </row>
    <row r="155" spans="1:28" s="92" customFormat="1" x14ac:dyDescent="0.3">
      <c r="A155" s="70"/>
      <c r="B155" s="85"/>
      <c r="C155" s="85"/>
      <c r="D155" s="85"/>
      <c r="E155" s="86"/>
      <c r="F155" s="86"/>
      <c r="G155" s="86"/>
      <c r="H155" s="75"/>
      <c r="I155" s="75"/>
      <c r="J155" s="75"/>
      <c r="K155" s="75"/>
      <c r="L155" s="75"/>
      <c r="M155" s="75"/>
      <c r="N155" s="75"/>
      <c r="O155" s="75"/>
      <c r="P155" s="87"/>
      <c r="Q155" s="87"/>
      <c r="R155" s="87"/>
      <c r="S155" s="87"/>
      <c r="T155" s="91"/>
      <c r="U155" s="91"/>
      <c r="V155" s="91"/>
      <c r="W155" s="91"/>
      <c r="X155" s="91"/>
      <c r="Y155" s="91"/>
      <c r="Z155" s="91"/>
      <c r="AA155" s="91"/>
      <c r="AB155" s="91"/>
    </row>
    <row r="156" spans="1:28" s="92" customFormat="1" x14ac:dyDescent="0.3">
      <c r="A156" s="70"/>
      <c r="B156" s="85"/>
      <c r="C156" s="85"/>
      <c r="D156" s="85"/>
      <c r="E156" s="86"/>
      <c r="F156" s="86"/>
      <c r="G156" s="86"/>
      <c r="H156" s="75"/>
      <c r="I156" s="75"/>
      <c r="J156" s="75"/>
      <c r="K156" s="75"/>
      <c r="L156" s="75"/>
      <c r="M156" s="75"/>
      <c r="N156" s="75"/>
      <c r="O156" s="75"/>
      <c r="P156" s="87"/>
      <c r="Q156" s="87"/>
      <c r="R156" s="87"/>
      <c r="S156" s="87"/>
      <c r="T156" s="91"/>
      <c r="U156" s="91"/>
      <c r="V156" s="91"/>
      <c r="W156" s="91"/>
      <c r="X156" s="91"/>
      <c r="Y156" s="91"/>
      <c r="Z156" s="91"/>
      <c r="AA156" s="91"/>
      <c r="AB156" s="91"/>
    </row>
    <row r="157" spans="1:28" s="92" customFormat="1" x14ac:dyDescent="0.3">
      <c r="A157" s="70"/>
      <c r="B157" s="85"/>
      <c r="C157" s="85"/>
      <c r="D157" s="85"/>
      <c r="E157" s="86"/>
      <c r="F157" s="86"/>
      <c r="G157" s="86"/>
      <c r="H157" s="75"/>
      <c r="I157" s="75"/>
      <c r="J157" s="75"/>
      <c r="K157" s="75"/>
      <c r="L157" s="75"/>
      <c r="M157" s="75"/>
      <c r="N157" s="75"/>
      <c r="O157" s="75"/>
      <c r="P157" s="87"/>
      <c r="Q157" s="87"/>
      <c r="R157" s="87"/>
      <c r="S157" s="87"/>
      <c r="T157" s="91"/>
      <c r="U157" s="91"/>
      <c r="V157" s="91"/>
      <c r="W157" s="91"/>
      <c r="X157" s="91"/>
      <c r="Y157" s="91"/>
      <c r="Z157" s="91"/>
      <c r="AA157" s="91"/>
      <c r="AB157" s="91"/>
    </row>
    <row r="158" spans="1:28" s="92" customFormat="1" x14ac:dyDescent="0.3">
      <c r="A158" s="70"/>
      <c r="B158" s="85"/>
      <c r="C158" s="85"/>
      <c r="D158" s="85"/>
      <c r="E158" s="86"/>
      <c r="F158" s="86"/>
      <c r="G158" s="86"/>
      <c r="H158" s="75"/>
      <c r="I158" s="75"/>
      <c r="J158" s="75"/>
      <c r="K158" s="75"/>
      <c r="L158" s="75"/>
      <c r="M158" s="75"/>
      <c r="N158" s="75"/>
      <c r="O158" s="75"/>
      <c r="P158" s="87"/>
      <c r="Q158" s="87"/>
      <c r="R158" s="87"/>
      <c r="S158" s="87"/>
      <c r="T158" s="91"/>
      <c r="U158" s="91"/>
      <c r="V158" s="91"/>
      <c r="W158" s="91"/>
      <c r="X158" s="91"/>
      <c r="Y158" s="91"/>
      <c r="Z158" s="91"/>
      <c r="AA158" s="91"/>
      <c r="AB158" s="91"/>
    </row>
    <row r="159" spans="1:28" s="92" customFormat="1" x14ac:dyDescent="0.3">
      <c r="A159" s="70"/>
      <c r="B159" s="85"/>
      <c r="C159" s="85"/>
      <c r="D159" s="85"/>
      <c r="E159" s="86"/>
      <c r="F159" s="86"/>
      <c r="G159" s="86"/>
      <c r="H159" s="75"/>
      <c r="I159" s="75"/>
      <c r="J159" s="75"/>
      <c r="K159" s="75"/>
      <c r="L159" s="75"/>
      <c r="M159" s="75"/>
      <c r="N159" s="75"/>
      <c r="O159" s="75"/>
      <c r="P159" s="87"/>
      <c r="Q159" s="87"/>
      <c r="R159" s="87"/>
      <c r="S159" s="87"/>
      <c r="T159" s="91"/>
      <c r="U159" s="91"/>
      <c r="V159" s="91"/>
      <c r="W159" s="91"/>
      <c r="X159" s="91"/>
      <c r="Y159" s="91"/>
      <c r="Z159" s="91"/>
      <c r="AA159" s="91"/>
      <c r="AB159" s="91"/>
    </row>
    <row r="160" spans="1:28" s="92" customFormat="1" x14ac:dyDescent="0.3">
      <c r="A160" s="70"/>
      <c r="B160" s="85"/>
      <c r="C160" s="85"/>
      <c r="D160" s="85"/>
      <c r="E160" s="86"/>
      <c r="F160" s="86"/>
      <c r="G160" s="86"/>
      <c r="H160" s="75"/>
      <c r="I160" s="75"/>
      <c r="J160" s="75"/>
      <c r="K160" s="75"/>
      <c r="L160" s="75"/>
      <c r="M160" s="75"/>
      <c r="N160" s="75"/>
      <c r="O160" s="75"/>
      <c r="P160" s="87"/>
      <c r="Q160" s="87"/>
      <c r="R160" s="87"/>
      <c r="S160" s="87"/>
      <c r="T160" s="91"/>
      <c r="U160" s="91"/>
      <c r="V160" s="91"/>
      <c r="W160" s="91"/>
      <c r="X160" s="91"/>
      <c r="Y160" s="91"/>
      <c r="Z160" s="91"/>
      <c r="AA160" s="91"/>
      <c r="AB160" s="91"/>
    </row>
    <row r="161" spans="1:28" s="92" customFormat="1" x14ac:dyDescent="0.3">
      <c r="A161" s="70"/>
      <c r="B161" s="85"/>
      <c r="C161" s="85"/>
      <c r="D161" s="85"/>
      <c r="E161" s="86"/>
      <c r="F161" s="86"/>
      <c r="G161" s="86"/>
      <c r="H161" s="75"/>
      <c r="I161" s="75"/>
      <c r="J161" s="75"/>
      <c r="K161" s="75"/>
      <c r="L161" s="75"/>
      <c r="M161" s="75"/>
      <c r="N161" s="75"/>
      <c r="O161" s="75"/>
      <c r="P161" s="87"/>
      <c r="Q161" s="87"/>
      <c r="R161" s="87"/>
      <c r="S161" s="87"/>
      <c r="T161" s="91"/>
      <c r="U161" s="91"/>
      <c r="V161" s="91"/>
      <c r="W161" s="91"/>
      <c r="X161" s="91"/>
      <c r="Y161" s="91"/>
      <c r="Z161" s="91"/>
      <c r="AA161" s="91"/>
      <c r="AB161" s="91"/>
    </row>
    <row r="162" spans="1:28" s="92" customFormat="1" x14ac:dyDescent="0.3">
      <c r="A162" s="70"/>
      <c r="B162" s="85"/>
      <c r="C162" s="85"/>
      <c r="D162" s="85"/>
      <c r="E162" s="86"/>
      <c r="F162" s="86"/>
      <c r="G162" s="86"/>
      <c r="H162" s="75"/>
      <c r="I162" s="75"/>
      <c r="J162" s="75"/>
      <c r="K162" s="75"/>
      <c r="L162" s="75"/>
      <c r="M162" s="75"/>
      <c r="N162" s="75"/>
      <c r="O162" s="75"/>
      <c r="P162" s="87"/>
      <c r="Q162" s="87"/>
      <c r="R162" s="87"/>
      <c r="S162" s="87"/>
      <c r="T162" s="91"/>
      <c r="U162" s="91"/>
      <c r="V162" s="91"/>
      <c r="W162" s="91"/>
      <c r="X162" s="91"/>
      <c r="Y162" s="91"/>
      <c r="Z162" s="91"/>
      <c r="AA162" s="91"/>
      <c r="AB162" s="91"/>
    </row>
    <row r="163" spans="1:28" s="92" customFormat="1" x14ac:dyDescent="0.3">
      <c r="A163" s="70"/>
      <c r="B163" s="85"/>
      <c r="C163" s="85"/>
      <c r="D163" s="85"/>
      <c r="E163" s="86"/>
      <c r="F163" s="86"/>
      <c r="G163" s="86"/>
      <c r="H163" s="75"/>
      <c r="I163" s="75"/>
      <c r="J163" s="75"/>
      <c r="K163" s="75"/>
      <c r="L163" s="75"/>
      <c r="M163" s="75"/>
      <c r="N163" s="75"/>
      <c r="O163" s="75"/>
      <c r="P163" s="87"/>
      <c r="Q163" s="87"/>
      <c r="R163" s="87"/>
      <c r="S163" s="87"/>
      <c r="T163" s="91"/>
      <c r="U163" s="91"/>
      <c r="V163" s="91"/>
      <c r="W163" s="91"/>
      <c r="X163" s="91"/>
      <c r="Y163" s="91"/>
      <c r="Z163" s="91"/>
      <c r="AA163" s="91"/>
      <c r="AB163" s="91"/>
    </row>
    <row r="164" spans="1:28" s="92" customFormat="1" x14ac:dyDescent="0.3">
      <c r="A164" s="70"/>
      <c r="B164" s="85"/>
      <c r="C164" s="85"/>
      <c r="D164" s="85"/>
      <c r="E164" s="86"/>
      <c r="F164" s="86"/>
      <c r="G164" s="86"/>
      <c r="H164" s="75"/>
      <c r="I164" s="75"/>
      <c r="J164" s="75"/>
      <c r="K164" s="75"/>
      <c r="L164" s="75"/>
      <c r="M164" s="75"/>
      <c r="N164" s="75"/>
      <c r="O164" s="75"/>
      <c r="P164" s="87"/>
      <c r="Q164" s="87"/>
      <c r="R164" s="87"/>
      <c r="S164" s="87"/>
      <c r="T164" s="91"/>
      <c r="U164" s="91"/>
      <c r="V164" s="91"/>
      <c r="W164" s="91"/>
      <c r="X164" s="91"/>
      <c r="Y164" s="91"/>
      <c r="Z164" s="91"/>
      <c r="AA164" s="91"/>
      <c r="AB164" s="91"/>
    </row>
    <row r="165" spans="1:28" s="92" customFormat="1" x14ac:dyDescent="0.3">
      <c r="A165" s="70"/>
      <c r="B165" s="85"/>
      <c r="C165" s="85"/>
      <c r="D165" s="85"/>
      <c r="E165" s="86"/>
      <c r="F165" s="86"/>
      <c r="G165" s="86"/>
      <c r="H165" s="75"/>
      <c r="I165" s="75"/>
      <c r="J165" s="75"/>
      <c r="K165" s="75"/>
      <c r="L165" s="75"/>
      <c r="M165" s="75"/>
      <c r="N165" s="75"/>
      <c r="O165" s="75"/>
      <c r="P165" s="87"/>
      <c r="Q165" s="87"/>
      <c r="R165" s="87"/>
      <c r="S165" s="87"/>
      <c r="T165" s="91"/>
      <c r="U165" s="91"/>
      <c r="V165" s="91"/>
      <c r="W165" s="91"/>
      <c r="X165" s="91"/>
      <c r="Y165" s="91"/>
      <c r="Z165" s="91"/>
      <c r="AA165" s="91"/>
      <c r="AB165" s="91"/>
    </row>
    <row r="166" spans="1:28" s="92" customFormat="1" x14ac:dyDescent="0.3">
      <c r="A166" s="70"/>
      <c r="B166" s="85"/>
      <c r="C166" s="85"/>
      <c r="D166" s="85"/>
      <c r="E166" s="86"/>
      <c r="F166" s="86"/>
      <c r="G166" s="86"/>
      <c r="H166" s="75"/>
      <c r="I166" s="75"/>
      <c r="J166" s="75"/>
      <c r="K166" s="75"/>
      <c r="L166" s="75"/>
      <c r="M166" s="75"/>
      <c r="N166" s="75"/>
      <c r="O166" s="75"/>
      <c r="P166" s="87"/>
      <c r="Q166" s="87"/>
      <c r="R166" s="87"/>
      <c r="S166" s="87"/>
      <c r="T166" s="91"/>
      <c r="U166" s="91"/>
      <c r="V166" s="91"/>
      <c r="W166" s="91"/>
      <c r="X166" s="91"/>
      <c r="Y166" s="91"/>
      <c r="Z166" s="91"/>
      <c r="AA166" s="91"/>
      <c r="AB166" s="91"/>
    </row>
    <row r="167" spans="1:28" s="92" customFormat="1" x14ac:dyDescent="0.3">
      <c r="A167" s="70"/>
      <c r="B167" s="85"/>
      <c r="C167" s="85"/>
      <c r="D167" s="85"/>
      <c r="E167" s="86"/>
      <c r="F167" s="86"/>
      <c r="G167" s="86"/>
      <c r="H167" s="75"/>
      <c r="I167" s="75"/>
      <c r="J167" s="75"/>
      <c r="K167" s="75"/>
      <c r="L167" s="75"/>
      <c r="M167" s="75"/>
      <c r="N167" s="75"/>
      <c r="O167" s="75"/>
      <c r="P167" s="87"/>
      <c r="Q167" s="87"/>
      <c r="R167" s="87"/>
      <c r="S167" s="87"/>
      <c r="T167" s="91"/>
      <c r="U167" s="91"/>
      <c r="V167" s="91"/>
      <c r="W167" s="91"/>
      <c r="X167" s="91"/>
      <c r="Y167" s="91"/>
      <c r="Z167" s="91"/>
      <c r="AA167" s="91"/>
      <c r="AB167" s="91"/>
    </row>
    <row r="168" spans="1:28" s="92" customFormat="1" x14ac:dyDescent="0.3">
      <c r="A168" s="70"/>
      <c r="B168" s="85"/>
      <c r="C168" s="85"/>
      <c r="D168" s="85"/>
      <c r="E168" s="86"/>
      <c r="F168" s="86"/>
      <c r="G168" s="86"/>
      <c r="H168" s="75"/>
      <c r="I168" s="75"/>
      <c r="J168" s="75"/>
      <c r="K168" s="75"/>
      <c r="L168" s="75"/>
      <c r="M168" s="75"/>
      <c r="N168" s="75"/>
      <c r="O168" s="75"/>
      <c r="P168" s="87"/>
      <c r="Q168" s="87"/>
      <c r="R168" s="87"/>
      <c r="S168" s="87"/>
      <c r="T168" s="91"/>
      <c r="U168" s="91"/>
      <c r="V168" s="91"/>
      <c r="W168" s="91"/>
      <c r="X168" s="91"/>
      <c r="Y168" s="91"/>
      <c r="Z168" s="91"/>
      <c r="AA168" s="91"/>
      <c r="AB168" s="91"/>
    </row>
    <row r="169" spans="1:28" s="92" customFormat="1" x14ac:dyDescent="0.3">
      <c r="A169" s="70"/>
      <c r="B169" s="85"/>
      <c r="C169" s="85"/>
      <c r="D169" s="85"/>
      <c r="E169" s="86"/>
      <c r="F169" s="86"/>
      <c r="G169" s="86"/>
      <c r="H169" s="75"/>
      <c r="I169" s="75"/>
      <c r="J169" s="75"/>
      <c r="K169" s="75"/>
      <c r="L169" s="75"/>
      <c r="M169" s="75"/>
      <c r="N169" s="75"/>
      <c r="O169" s="75"/>
      <c r="P169" s="87"/>
      <c r="Q169" s="87"/>
      <c r="R169" s="87"/>
      <c r="S169" s="87"/>
      <c r="T169" s="91"/>
      <c r="U169" s="91"/>
      <c r="V169" s="91"/>
      <c r="W169" s="91"/>
      <c r="X169" s="91"/>
      <c r="Y169" s="91"/>
      <c r="Z169" s="91"/>
      <c r="AA169" s="91"/>
      <c r="AB169" s="91"/>
    </row>
    <row r="170" spans="1:28" s="92" customFormat="1" x14ac:dyDescent="0.3">
      <c r="A170" s="70"/>
      <c r="B170" s="85"/>
      <c r="C170" s="85"/>
      <c r="D170" s="85"/>
      <c r="E170" s="86"/>
      <c r="F170" s="86"/>
      <c r="G170" s="86"/>
      <c r="H170" s="75"/>
      <c r="I170" s="75"/>
      <c r="J170" s="75"/>
      <c r="K170" s="75"/>
      <c r="L170" s="75"/>
      <c r="M170" s="75"/>
      <c r="N170" s="75"/>
      <c r="O170" s="75"/>
      <c r="P170" s="87"/>
      <c r="Q170" s="87"/>
      <c r="R170" s="87"/>
      <c r="S170" s="87"/>
      <c r="T170" s="91"/>
      <c r="U170" s="91"/>
      <c r="V170" s="91"/>
      <c r="W170" s="91"/>
      <c r="X170" s="91"/>
      <c r="Y170" s="91"/>
      <c r="Z170" s="91"/>
      <c r="AA170" s="91"/>
      <c r="AB170" s="91"/>
    </row>
    <row r="171" spans="1:28" s="92" customFormat="1" x14ac:dyDescent="0.3">
      <c r="A171" s="70"/>
      <c r="B171" s="85"/>
      <c r="C171" s="85"/>
      <c r="D171" s="85"/>
      <c r="E171" s="86"/>
      <c r="F171" s="86"/>
      <c r="G171" s="86"/>
      <c r="H171" s="75"/>
      <c r="I171" s="75"/>
      <c r="J171" s="75"/>
      <c r="K171" s="75"/>
      <c r="L171" s="75"/>
      <c r="M171" s="75"/>
      <c r="N171" s="75"/>
      <c r="O171" s="75"/>
      <c r="P171" s="87"/>
      <c r="Q171" s="87"/>
      <c r="R171" s="87"/>
      <c r="S171" s="87"/>
      <c r="T171" s="91"/>
      <c r="U171" s="91"/>
      <c r="V171" s="91"/>
      <c r="W171" s="91"/>
      <c r="X171" s="91"/>
      <c r="Y171" s="91"/>
      <c r="Z171" s="91"/>
      <c r="AA171" s="91"/>
      <c r="AB171" s="91"/>
    </row>
    <row r="172" spans="1:28" s="92" customFormat="1" x14ac:dyDescent="0.3">
      <c r="A172" s="70"/>
      <c r="B172" s="85"/>
      <c r="C172" s="85"/>
      <c r="D172" s="85"/>
      <c r="E172" s="86"/>
      <c r="F172" s="86"/>
      <c r="G172" s="86"/>
      <c r="H172" s="75"/>
      <c r="I172" s="75"/>
      <c r="J172" s="75"/>
      <c r="K172" s="75"/>
      <c r="L172" s="75"/>
      <c r="M172" s="75"/>
      <c r="N172" s="75"/>
      <c r="O172" s="75"/>
      <c r="P172" s="87"/>
      <c r="Q172" s="87"/>
      <c r="R172" s="87"/>
      <c r="S172" s="87"/>
      <c r="T172" s="91"/>
      <c r="U172" s="91"/>
      <c r="V172" s="91"/>
      <c r="W172" s="91"/>
      <c r="X172" s="91"/>
      <c r="Y172" s="91"/>
      <c r="Z172" s="91"/>
      <c r="AA172" s="91"/>
      <c r="AB172" s="91"/>
    </row>
    <row r="173" spans="1:28" s="92" customFormat="1" x14ac:dyDescent="0.3">
      <c r="A173" s="70"/>
      <c r="B173" s="85"/>
      <c r="C173" s="85"/>
      <c r="D173" s="85"/>
      <c r="E173" s="86"/>
      <c r="F173" s="86"/>
      <c r="G173" s="86"/>
      <c r="H173" s="75"/>
      <c r="I173" s="75"/>
      <c r="J173" s="75"/>
      <c r="K173" s="75"/>
      <c r="L173" s="75"/>
      <c r="M173" s="75"/>
      <c r="N173" s="75"/>
      <c r="O173" s="75"/>
      <c r="P173" s="87"/>
      <c r="Q173" s="87"/>
      <c r="R173" s="87"/>
      <c r="S173" s="87"/>
      <c r="T173" s="91"/>
      <c r="U173" s="91"/>
      <c r="V173" s="91"/>
      <c r="W173" s="91"/>
      <c r="X173" s="91"/>
      <c r="Y173" s="91"/>
      <c r="Z173" s="91"/>
      <c r="AA173" s="91"/>
      <c r="AB173" s="91"/>
    </row>
    <row r="174" spans="1:28" s="92" customFormat="1" x14ac:dyDescent="0.3">
      <c r="A174" s="70"/>
      <c r="B174" s="85"/>
      <c r="C174" s="85"/>
      <c r="D174" s="85"/>
      <c r="E174" s="86"/>
      <c r="F174" s="86"/>
      <c r="G174" s="86"/>
      <c r="H174" s="75"/>
      <c r="I174" s="75"/>
      <c r="J174" s="75"/>
      <c r="K174" s="75"/>
      <c r="L174" s="75"/>
      <c r="M174" s="75"/>
      <c r="N174" s="75"/>
      <c r="O174" s="75"/>
      <c r="P174" s="87"/>
      <c r="Q174" s="87"/>
      <c r="R174" s="87"/>
      <c r="S174" s="87"/>
      <c r="T174" s="91"/>
      <c r="U174" s="91"/>
      <c r="V174" s="91"/>
      <c r="W174" s="91"/>
      <c r="X174" s="91"/>
      <c r="Y174" s="91"/>
      <c r="Z174" s="91"/>
      <c r="AA174" s="91"/>
      <c r="AB174" s="91"/>
    </row>
    <row r="175" spans="1:28" s="92" customFormat="1" x14ac:dyDescent="0.3">
      <c r="A175" s="70"/>
      <c r="B175" s="85"/>
      <c r="C175" s="85"/>
      <c r="D175" s="85"/>
      <c r="E175" s="86"/>
      <c r="F175" s="86"/>
      <c r="G175" s="86"/>
      <c r="H175" s="75"/>
      <c r="I175" s="75"/>
      <c r="J175" s="75"/>
      <c r="K175" s="75"/>
      <c r="L175" s="75"/>
      <c r="M175" s="75"/>
      <c r="N175" s="75"/>
      <c r="O175" s="75"/>
      <c r="P175" s="87"/>
      <c r="Q175" s="87"/>
      <c r="R175" s="87"/>
      <c r="S175" s="87"/>
      <c r="T175" s="91"/>
      <c r="U175" s="91"/>
      <c r="V175" s="91"/>
      <c r="W175" s="91"/>
      <c r="X175" s="91"/>
      <c r="Y175" s="91"/>
      <c r="Z175" s="91"/>
      <c r="AA175" s="91"/>
      <c r="AB175" s="91"/>
    </row>
    <row r="176" spans="1:28" s="92" customFormat="1" x14ac:dyDescent="0.3">
      <c r="A176" s="70"/>
      <c r="B176" s="85"/>
      <c r="C176" s="85"/>
      <c r="D176" s="85"/>
      <c r="E176" s="86"/>
      <c r="F176" s="86"/>
      <c r="G176" s="86"/>
      <c r="H176" s="75"/>
      <c r="I176" s="75"/>
      <c r="J176" s="75"/>
      <c r="K176" s="75"/>
      <c r="L176" s="75"/>
      <c r="M176" s="75"/>
      <c r="N176" s="75"/>
      <c r="O176" s="75"/>
      <c r="P176" s="87"/>
      <c r="Q176" s="87"/>
      <c r="R176" s="87"/>
      <c r="S176" s="87"/>
      <c r="T176" s="91"/>
      <c r="U176" s="91"/>
      <c r="V176" s="91"/>
      <c r="W176" s="91"/>
      <c r="X176" s="91"/>
      <c r="Y176" s="91"/>
      <c r="Z176" s="91"/>
      <c r="AA176" s="91"/>
      <c r="AB176" s="91"/>
    </row>
    <row r="177" spans="1:28" s="92" customFormat="1" x14ac:dyDescent="0.3">
      <c r="A177" s="70"/>
      <c r="B177" s="85"/>
      <c r="C177" s="85"/>
      <c r="D177" s="85"/>
      <c r="E177" s="86"/>
      <c r="F177" s="86"/>
      <c r="G177" s="86"/>
      <c r="H177" s="75"/>
      <c r="I177" s="75"/>
      <c r="J177" s="75"/>
      <c r="K177" s="75"/>
      <c r="L177" s="75"/>
      <c r="M177" s="75"/>
      <c r="N177" s="75"/>
      <c r="O177" s="75"/>
      <c r="P177" s="87"/>
      <c r="Q177" s="87"/>
      <c r="R177" s="87"/>
      <c r="S177" s="87"/>
      <c r="T177" s="91"/>
      <c r="U177" s="91"/>
      <c r="V177" s="91"/>
      <c r="W177" s="91"/>
      <c r="X177" s="91"/>
      <c r="Y177" s="91"/>
      <c r="Z177" s="91"/>
      <c r="AA177" s="91"/>
      <c r="AB177" s="91"/>
    </row>
    <row r="178" spans="1:28" s="92" customFormat="1" x14ac:dyDescent="0.3">
      <c r="A178" s="70"/>
      <c r="B178" s="85"/>
      <c r="C178" s="85"/>
      <c r="D178" s="85"/>
      <c r="E178" s="86"/>
      <c r="F178" s="86"/>
      <c r="G178" s="86"/>
      <c r="H178" s="75"/>
      <c r="I178" s="75"/>
      <c r="J178" s="75"/>
      <c r="K178" s="75"/>
      <c r="L178" s="75"/>
      <c r="M178" s="75"/>
      <c r="N178" s="75"/>
      <c r="O178" s="75"/>
      <c r="P178" s="87"/>
      <c r="Q178" s="87"/>
      <c r="R178" s="87"/>
      <c r="S178" s="87"/>
      <c r="T178" s="91"/>
      <c r="U178" s="91"/>
      <c r="V178" s="91"/>
      <c r="W178" s="91"/>
      <c r="X178" s="91"/>
      <c r="Y178" s="91"/>
      <c r="Z178" s="91"/>
      <c r="AA178" s="91"/>
      <c r="AB178" s="91"/>
    </row>
    <row r="179" spans="1:28" s="92" customFormat="1" x14ac:dyDescent="0.3">
      <c r="A179" s="70"/>
      <c r="B179" s="85"/>
      <c r="C179" s="85"/>
      <c r="D179" s="85"/>
      <c r="E179" s="86"/>
      <c r="F179" s="86"/>
      <c r="G179" s="86"/>
      <c r="H179" s="75"/>
      <c r="I179" s="75"/>
      <c r="J179" s="75"/>
      <c r="K179" s="75"/>
      <c r="L179" s="75"/>
      <c r="M179" s="75"/>
      <c r="N179" s="75"/>
      <c r="O179" s="75"/>
      <c r="P179" s="87"/>
      <c r="Q179" s="87"/>
      <c r="R179" s="87"/>
      <c r="S179" s="87"/>
      <c r="T179" s="91"/>
      <c r="U179" s="91"/>
      <c r="V179" s="91"/>
      <c r="W179" s="91"/>
      <c r="X179" s="91"/>
      <c r="Y179" s="91"/>
      <c r="Z179" s="91"/>
      <c r="AA179" s="91"/>
      <c r="AB179" s="91"/>
    </row>
    <row r="180" spans="1:28" s="92" customFormat="1" x14ac:dyDescent="0.3">
      <c r="A180" s="70"/>
      <c r="B180" s="85"/>
      <c r="C180" s="85"/>
      <c r="D180" s="85"/>
      <c r="E180" s="86"/>
      <c r="F180" s="86"/>
      <c r="G180" s="86"/>
      <c r="H180" s="75"/>
      <c r="I180" s="75"/>
      <c r="J180" s="75"/>
      <c r="K180" s="75"/>
      <c r="L180" s="75"/>
      <c r="M180" s="75"/>
      <c r="N180" s="75"/>
      <c r="O180" s="75"/>
      <c r="P180" s="87"/>
      <c r="Q180" s="87"/>
      <c r="R180" s="87"/>
      <c r="S180" s="87"/>
      <c r="T180" s="91"/>
      <c r="U180" s="91"/>
      <c r="V180" s="91"/>
      <c r="W180" s="91"/>
      <c r="X180" s="91"/>
      <c r="Y180" s="91"/>
      <c r="Z180" s="91"/>
      <c r="AA180" s="91"/>
      <c r="AB180" s="91"/>
    </row>
    <row r="181" spans="1:28" s="92" customFormat="1" x14ac:dyDescent="0.3">
      <c r="A181" s="70"/>
      <c r="B181" s="85"/>
      <c r="C181" s="85"/>
      <c r="D181" s="85"/>
      <c r="E181" s="86"/>
      <c r="F181" s="86"/>
      <c r="G181" s="86"/>
      <c r="H181" s="75"/>
      <c r="I181" s="75"/>
      <c r="J181" s="75"/>
      <c r="K181" s="75"/>
      <c r="L181" s="75"/>
      <c r="M181" s="75"/>
      <c r="N181" s="75"/>
      <c r="O181" s="75"/>
      <c r="P181" s="87"/>
      <c r="Q181" s="87"/>
      <c r="R181" s="87"/>
      <c r="S181" s="87"/>
      <c r="T181" s="91"/>
      <c r="U181" s="91"/>
      <c r="V181" s="91"/>
      <c r="W181" s="91"/>
      <c r="X181" s="91"/>
      <c r="Y181" s="91"/>
      <c r="Z181" s="91"/>
      <c r="AA181" s="91"/>
      <c r="AB181" s="91"/>
    </row>
    <row r="182" spans="1:28" s="92" customFormat="1" x14ac:dyDescent="0.3">
      <c r="A182" s="70"/>
      <c r="B182" s="85"/>
      <c r="C182" s="85"/>
      <c r="D182" s="85"/>
      <c r="E182" s="86"/>
      <c r="F182" s="86"/>
      <c r="G182" s="86"/>
      <c r="H182" s="75"/>
      <c r="I182" s="75"/>
      <c r="J182" s="75"/>
      <c r="K182" s="75"/>
      <c r="L182" s="75"/>
      <c r="M182" s="75"/>
      <c r="N182" s="75"/>
      <c r="O182" s="75"/>
      <c r="P182" s="87"/>
      <c r="Q182" s="87"/>
      <c r="R182" s="87"/>
      <c r="S182" s="87"/>
      <c r="T182" s="91"/>
      <c r="U182" s="91"/>
      <c r="V182" s="91"/>
      <c r="W182" s="91"/>
      <c r="X182" s="91"/>
      <c r="Y182" s="91"/>
      <c r="Z182" s="91"/>
      <c r="AA182" s="91"/>
      <c r="AB182" s="91"/>
    </row>
    <row r="183" spans="1:28" s="92" customFormat="1" x14ac:dyDescent="0.3">
      <c r="A183" s="70"/>
      <c r="B183" s="85"/>
      <c r="C183" s="85"/>
      <c r="D183" s="85"/>
      <c r="E183" s="86"/>
      <c r="F183" s="86"/>
      <c r="G183" s="86"/>
      <c r="H183" s="75"/>
      <c r="I183" s="75"/>
      <c r="J183" s="75"/>
      <c r="K183" s="75"/>
      <c r="L183" s="75"/>
      <c r="M183" s="75"/>
      <c r="N183" s="75"/>
      <c r="O183" s="75"/>
      <c r="P183" s="87"/>
      <c r="Q183" s="87"/>
      <c r="R183" s="87"/>
      <c r="S183" s="87"/>
      <c r="T183" s="91"/>
      <c r="U183" s="91"/>
      <c r="V183" s="91"/>
      <c r="W183" s="91"/>
      <c r="X183" s="91"/>
      <c r="Y183" s="91"/>
      <c r="Z183" s="91"/>
      <c r="AA183" s="91"/>
      <c r="AB183" s="91"/>
    </row>
    <row r="184" spans="1:28" s="92" customFormat="1" x14ac:dyDescent="0.3">
      <c r="A184" s="70"/>
      <c r="B184" s="85"/>
      <c r="C184" s="85"/>
      <c r="D184" s="85"/>
      <c r="E184" s="86"/>
      <c r="F184" s="86"/>
      <c r="G184" s="86"/>
      <c r="H184" s="75"/>
      <c r="I184" s="75"/>
      <c r="J184" s="75"/>
      <c r="K184" s="75"/>
      <c r="L184" s="75"/>
      <c r="M184" s="75"/>
      <c r="N184" s="75"/>
      <c r="O184" s="75"/>
      <c r="P184" s="87"/>
      <c r="Q184" s="87"/>
      <c r="R184" s="87"/>
      <c r="S184" s="87"/>
      <c r="T184" s="91"/>
      <c r="U184" s="91"/>
      <c r="V184" s="91"/>
      <c r="W184" s="91"/>
      <c r="X184" s="91"/>
      <c r="Y184" s="91"/>
      <c r="Z184" s="91"/>
      <c r="AA184" s="91"/>
      <c r="AB184" s="91"/>
    </row>
    <row r="185" spans="1:28" s="92" customFormat="1" x14ac:dyDescent="0.3">
      <c r="A185" s="70"/>
      <c r="B185" s="85"/>
      <c r="C185" s="85"/>
      <c r="D185" s="85"/>
      <c r="E185" s="86"/>
      <c r="F185" s="86"/>
      <c r="G185" s="86"/>
      <c r="H185" s="75"/>
      <c r="I185" s="75"/>
      <c r="J185" s="75"/>
      <c r="K185" s="75"/>
      <c r="L185" s="75"/>
      <c r="M185" s="75"/>
      <c r="N185" s="75"/>
      <c r="O185" s="75"/>
      <c r="P185" s="87"/>
      <c r="Q185" s="87"/>
      <c r="R185" s="87"/>
      <c r="S185" s="87"/>
      <c r="T185" s="91"/>
      <c r="U185" s="91"/>
      <c r="V185" s="91"/>
      <c r="W185" s="91"/>
      <c r="X185" s="91"/>
      <c r="Y185" s="91"/>
      <c r="Z185" s="91"/>
      <c r="AA185" s="91"/>
      <c r="AB185" s="91"/>
    </row>
    <row r="186" spans="1:28" s="92" customFormat="1" x14ac:dyDescent="0.3">
      <c r="A186" s="70"/>
      <c r="B186" s="85"/>
      <c r="C186" s="85"/>
      <c r="D186" s="85"/>
      <c r="E186" s="86"/>
      <c r="F186" s="86"/>
      <c r="G186" s="86"/>
      <c r="H186" s="75"/>
      <c r="I186" s="75"/>
      <c r="J186" s="75"/>
      <c r="K186" s="75"/>
      <c r="L186" s="75"/>
      <c r="M186" s="75"/>
      <c r="N186" s="75"/>
      <c r="O186" s="75"/>
      <c r="P186" s="87"/>
      <c r="Q186" s="87"/>
      <c r="R186" s="87"/>
      <c r="S186" s="87"/>
      <c r="T186" s="91"/>
      <c r="U186" s="91"/>
      <c r="V186" s="91"/>
      <c r="W186" s="91"/>
      <c r="X186" s="91"/>
      <c r="Y186" s="91"/>
      <c r="Z186" s="91"/>
      <c r="AA186" s="91"/>
      <c r="AB186" s="91"/>
    </row>
    <row r="187" spans="1:28" s="92" customFormat="1" x14ac:dyDescent="0.3">
      <c r="A187" s="70"/>
      <c r="B187" s="85"/>
      <c r="C187" s="85"/>
      <c r="D187" s="85"/>
      <c r="E187" s="86"/>
      <c r="F187" s="86"/>
      <c r="G187" s="86"/>
      <c r="H187" s="75"/>
      <c r="I187" s="75"/>
      <c r="J187" s="75"/>
      <c r="K187" s="75"/>
      <c r="L187" s="75"/>
      <c r="M187" s="75"/>
      <c r="N187" s="75"/>
      <c r="O187" s="75"/>
      <c r="P187" s="87"/>
      <c r="Q187" s="87"/>
      <c r="R187" s="87"/>
      <c r="S187" s="87"/>
      <c r="T187" s="91"/>
      <c r="U187" s="91"/>
      <c r="V187" s="91"/>
      <c r="W187" s="91"/>
      <c r="X187" s="91"/>
      <c r="Y187" s="91"/>
      <c r="Z187" s="91"/>
      <c r="AA187" s="91"/>
      <c r="AB187" s="91"/>
    </row>
    <row r="188" spans="1:28" s="92" customFormat="1" x14ac:dyDescent="0.3">
      <c r="A188" s="70"/>
      <c r="B188" s="85"/>
      <c r="C188" s="85"/>
      <c r="D188" s="85"/>
      <c r="E188" s="86"/>
      <c r="F188" s="86"/>
      <c r="G188" s="86"/>
      <c r="H188" s="75"/>
      <c r="I188" s="75"/>
      <c r="J188" s="75"/>
      <c r="K188" s="75"/>
      <c r="L188" s="75"/>
      <c r="M188" s="75"/>
      <c r="N188" s="75"/>
      <c r="O188" s="75"/>
      <c r="P188" s="87"/>
      <c r="Q188" s="87"/>
      <c r="R188" s="87"/>
      <c r="S188" s="87"/>
      <c r="T188" s="91"/>
      <c r="U188" s="91"/>
      <c r="V188" s="91"/>
      <c r="W188" s="91"/>
      <c r="X188" s="91"/>
      <c r="Y188" s="91"/>
      <c r="Z188" s="91"/>
      <c r="AA188" s="91"/>
      <c r="AB188" s="91"/>
    </row>
    <row r="189" spans="1:28" s="92" customFormat="1" x14ac:dyDescent="0.3">
      <c r="A189" s="70"/>
      <c r="B189" s="85"/>
      <c r="C189" s="85"/>
      <c r="D189" s="85"/>
      <c r="E189" s="86"/>
      <c r="F189" s="86"/>
      <c r="G189" s="86"/>
      <c r="H189" s="75"/>
      <c r="I189" s="75"/>
      <c r="J189" s="75"/>
      <c r="K189" s="75"/>
      <c r="L189" s="75"/>
      <c r="M189" s="75"/>
      <c r="N189" s="75"/>
      <c r="O189" s="75"/>
      <c r="P189" s="87"/>
      <c r="Q189" s="87"/>
      <c r="R189" s="87"/>
      <c r="S189" s="87"/>
      <c r="T189" s="91"/>
      <c r="U189" s="91"/>
      <c r="V189" s="91"/>
      <c r="W189" s="91"/>
      <c r="X189" s="91"/>
      <c r="Y189" s="91"/>
      <c r="Z189" s="91"/>
      <c r="AA189" s="91"/>
      <c r="AB189" s="91"/>
    </row>
    <row r="190" spans="1:28" s="92" customFormat="1" x14ac:dyDescent="0.3">
      <c r="A190" s="70"/>
      <c r="B190" s="85"/>
      <c r="C190" s="85"/>
      <c r="D190" s="85"/>
      <c r="E190" s="86"/>
      <c r="F190" s="86"/>
      <c r="G190" s="86"/>
      <c r="H190" s="75"/>
      <c r="I190" s="75"/>
      <c r="J190" s="75"/>
      <c r="K190" s="75"/>
      <c r="L190" s="75"/>
      <c r="M190" s="75"/>
      <c r="N190" s="75"/>
      <c r="O190" s="75"/>
      <c r="P190" s="87"/>
      <c r="Q190" s="87"/>
      <c r="R190" s="87"/>
      <c r="S190" s="87"/>
      <c r="T190" s="91"/>
      <c r="U190" s="91"/>
      <c r="V190" s="91"/>
      <c r="W190" s="91"/>
      <c r="X190" s="91"/>
      <c r="Y190" s="91"/>
      <c r="Z190" s="91"/>
      <c r="AA190" s="91"/>
      <c r="AB190" s="91"/>
    </row>
    <row r="191" spans="1:28" s="92" customFormat="1" x14ac:dyDescent="0.3">
      <c r="A191" s="70"/>
      <c r="B191" s="85"/>
      <c r="C191" s="85"/>
      <c r="D191" s="85"/>
      <c r="E191" s="86"/>
      <c r="F191" s="86"/>
      <c r="G191" s="86"/>
      <c r="H191" s="75"/>
      <c r="I191" s="75"/>
      <c r="J191" s="75"/>
      <c r="K191" s="75"/>
      <c r="L191" s="75"/>
      <c r="M191" s="75"/>
      <c r="N191" s="75"/>
      <c r="O191" s="75"/>
      <c r="P191" s="87"/>
      <c r="Q191" s="87"/>
      <c r="R191" s="87"/>
      <c r="S191" s="87"/>
      <c r="T191" s="91"/>
      <c r="U191" s="91"/>
      <c r="V191" s="91"/>
      <c r="W191" s="91"/>
      <c r="X191" s="91"/>
      <c r="Y191" s="91"/>
      <c r="Z191" s="91"/>
      <c r="AA191" s="91"/>
      <c r="AB191" s="91"/>
    </row>
    <row r="192" spans="1:28" s="92" customFormat="1" x14ac:dyDescent="0.3">
      <c r="A192" s="70"/>
      <c r="B192" s="85"/>
      <c r="C192" s="85"/>
      <c r="D192" s="85"/>
      <c r="E192" s="86"/>
      <c r="F192" s="86"/>
      <c r="G192" s="86"/>
      <c r="H192" s="75"/>
      <c r="I192" s="75"/>
      <c r="J192" s="75"/>
      <c r="K192" s="75"/>
      <c r="L192" s="75"/>
      <c r="M192" s="75"/>
      <c r="N192" s="75"/>
      <c r="O192" s="75"/>
      <c r="P192" s="87"/>
      <c r="Q192" s="87"/>
      <c r="R192" s="87"/>
      <c r="S192" s="87"/>
      <c r="T192" s="91"/>
      <c r="U192" s="91"/>
      <c r="V192" s="91"/>
      <c r="W192" s="91"/>
      <c r="X192" s="91"/>
      <c r="Y192" s="91"/>
      <c r="Z192" s="91"/>
      <c r="AA192" s="91"/>
      <c r="AB192" s="91"/>
    </row>
    <row r="193" spans="1:28" s="92" customFormat="1" x14ac:dyDescent="0.3">
      <c r="A193" s="70"/>
      <c r="B193" s="85"/>
      <c r="C193" s="85"/>
      <c r="D193" s="85"/>
      <c r="E193" s="86"/>
      <c r="F193" s="86"/>
      <c r="G193" s="86"/>
      <c r="H193" s="75"/>
      <c r="I193" s="75"/>
      <c r="J193" s="75"/>
      <c r="K193" s="75"/>
      <c r="L193" s="75"/>
      <c r="M193" s="75"/>
      <c r="N193" s="75"/>
      <c r="O193" s="75"/>
      <c r="P193" s="87"/>
      <c r="Q193" s="87"/>
      <c r="R193" s="87"/>
      <c r="S193" s="87"/>
      <c r="T193" s="91"/>
      <c r="U193" s="91"/>
      <c r="V193" s="91"/>
      <c r="W193" s="91"/>
      <c r="X193" s="91"/>
      <c r="Y193" s="91"/>
      <c r="Z193" s="91"/>
      <c r="AA193" s="91"/>
      <c r="AB193" s="91"/>
    </row>
    <row r="194" spans="1:28" s="92" customFormat="1" x14ac:dyDescent="0.3">
      <c r="A194" s="70"/>
      <c r="B194" s="85"/>
      <c r="C194" s="85"/>
      <c r="D194" s="85"/>
      <c r="E194" s="86"/>
      <c r="F194" s="86"/>
      <c r="G194" s="86"/>
      <c r="H194" s="75"/>
      <c r="I194" s="75"/>
      <c r="J194" s="75"/>
      <c r="K194" s="75"/>
      <c r="L194" s="75"/>
      <c r="M194" s="75"/>
      <c r="N194" s="75"/>
      <c r="O194" s="75"/>
      <c r="P194" s="87"/>
      <c r="Q194" s="87"/>
      <c r="R194" s="87"/>
      <c r="S194" s="87"/>
      <c r="T194" s="91"/>
      <c r="U194" s="91"/>
      <c r="V194" s="91"/>
      <c r="W194" s="91"/>
      <c r="X194" s="91"/>
      <c r="Y194" s="91"/>
      <c r="Z194" s="91"/>
      <c r="AA194" s="91"/>
      <c r="AB194" s="91"/>
    </row>
    <row r="195" spans="1:28" s="92" customFormat="1" x14ac:dyDescent="0.3">
      <c r="A195" s="70"/>
      <c r="B195" s="85"/>
      <c r="C195" s="85"/>
      <c r="D195" s="85"/>
      <c r="E195" s="86"/>
      <c r="F195" s="86"/>
      <c r="G195" s="86"/>
      <c r="H195" s="75"/>
      <c r="I195" s="75"/>
      <c r="J195" s="75"/>
      <c r="K195" s="75"/>
      <c r="L195" s="75"/>
      <c r="M195" s="75"/>
      <c r="N195" s="75"/>
      <c r="O195" s="75"/>
      <c r="P195" s="87"/>
      <c r="Q195" s="87"/>
      <c r="R195" s="87"/>
      <c r="S195" s="87"/>
      <c r="T195" s="91"/>
      <c r="U195" s="91"/>
      <c r="V195" s="91"/>
      <c r="W195" s="91"/>
      <c r="X195" s="91"/>
      <c r="Y195" s="91"/>
      <c r="Z195" s="91"/>
      <c r="AA195" s="91"/>
      <c r="AB195" s="91"/>
    </row>
    <row r="196" spans="1:28" s="92" customFormat="1" x14ac:dyDescent="0.3">
      <c r="A196" s="70"/>
      <c r="B196" s="85"/>
      <c r="C196" s="85"/>
      <c r="D196" s="85"/>
      <c r="E196" s="86"/>
      <c r="F196" s="86"/>
      <c r="G196" s="86"/>
      <c r="H196" s="75"/>
      <c r="I196" s="75"/>
      <c r="J196" s="75"/>
      <c r="K196" s="75"/>
      <c r="L196" s="75"/>
      <c r="M196" s="75"/>
      <c r="N196" s="75"/>
      <c r="O196" s="75"/>
      <c r="P196" s="87"/>
      <c r="Q196" s="87"/>
      <c r="R196" s="87"/>
      <c r="S196" s="87"/>
      <c r="T196" s="91"/>
      <c r="U196" s="91"/>
      <c r="V196" s="91"/>
      <c r="W196" s="91"/>
      <c r="X196" s="91"/>
      <c r="Y196" s="91"/>
      <c r="Z196" s="91"/>
      <c r="AA196" s="91"/>
      <c r="AB196" s="91"/>
    </row>
    <row r="197" spans="1:28" s="92" customFormat="1" x14ac:dyDescent="0.3">
      <c r="A197" s="70"/>
      <c r="B197" s="85"/>
      <c r="C197" s="85"/>
      <c r="D197" s="85"/>
      <c r="E197" s="86"/>
      <c r="F197" s="86"/>
      <c r="G197" s="86"/>
      <c r="H197" s="75"/>
      <c r="I197" s="75"/>
      <c r="J197" s="75"/>
      <c r="K197" s="75"/>
      <c r="L197" s="75"/>
      <c r="M197" s="75"/>
      <c r="N197" s="75"/>
      <c r="O197" s="75"/>
      <c r="P197" s="87"/>
      <c r="Q197" s="87"/>
      <c r="R197" s="87"/>
      <c r="S197" s="87"/>
      <c r="T197" s="91"/>
      <c r="U197" s="91"/>
      <c r="V197" s="91"/>
      <c r="W197" s="91"/>
      <c r="X197" s="91"/>
      <c r="Y197" s="91"/>
      <c r="Z197" s="91"/>
      <c r="AA197" s="91"/>
      <c r="AB197" s="91"/>
    </row>
    <row r="198" spans="1:28" s="92" customFormat="1" x14ac:dyDescent="0.3">
      <c r="A198" s="70"/>
      <c r="B198" s="85"/>
      <c r="C198" s="85"/>
      <c r="D198" s="85"/>
      <c r="E198" s="86"/>
      <c r="F198" s="86"/>
      <c r="G198" s="86"/>
      <c r="H198" s="75"/>
      <c r="I198" s="75"/>
      <c r="J198" s="75"/>
      <c r="K198" s="75"/>
      <c r="L198" s="75"/>
      <c r="M198" s="75"/>
      <c r="N198" s="75"/>
      <c r="O198" s="75"/>
      <c r="P198" s="87"/>
      <c r="Q198" s="87"/>
      <c r="R198" s="87"/>
      <c r="S198" s="87"/>
      <c r="T198" s="91"/>
      <c r="U198" s="91"/>
      <c r="V198" s="91"/>
      <c r="W198" s="91"/>
      <c r="X198" s="91"/>
      <c r="Y198" s="91"/>
      <c r="Z198" s="91"/>
      <c r="AA198" s="91"/>
      <c r="AB198" s="91"/>
    </row>
    <row r="199" spans="1:28" s="92" customFormat="1" x14ac:dyDescent="0.3">
      <c r="A199" s="70"/>
      <c r="B199" s="85"/>
      <c r="C199" s="85"/>
      <c r="D199" s="85"/>
      <c r="E199" s="86"/>
      <c r="F199" s="86"/>
      <c r="G199" s="86"/>
      <c r="H199" s="75"/>
      <c r="I199" s="75"/>
      <c r="J199" s="75"/>
      <c r="K199" s="75"/>
      <c r="L199" s="75"/>
      <c r="M199" s="75"/>
      <c r="N199" s="75"/>
      <c r="O199" s="75"/>
      <c r="P199" s="87"/>
      <c r="Q199" s="87"/>
      <c r="R199" s="87"/>
      <c r="S199" s="87"/>
      <c r="T199" s="91"/>
      <c r="U199" s="91"/>
      <c r="V199" s="91"/>
      <c r="W199" s="91"/>
      <c r="X199" s="91"/>
      <c r="Y199" s="91"/>
      <c r="Z199" s="91"/>
      <c r="AA199" s="91"/>
      <c r="AB199" s="91"/>
    </row>
    <row r="200" spans="1:28" s="92" customFormat="1" x14ac:dyDescent="0.3">
      <c r="A200" s="70"/>
      <c r="B200" s="85"/>
      <c r="C200" s="85"/>
      <c r="D200" s="85"/>
      <c r="E200" s="86"/>
      <c r="F200" s="86"/>
      <c r="G200" s="86"/>
      <c r="H200" s="75"/>
      <c r="I200" s="75"/>
      <c r="J200" s="75"/>
      <c r="K200" s="75"/>
      <c r="L200" s="75"/>
      <c r="M200" s="75"/>
      <c r="N200" s="75"/>
      <c r="O200" s="75"/>
      <c r="P200" s="87"/>
      <c r="Q200" s="87"/>
      <c r="R200" s="87"/>
      <c r="S200" s="87"/>
      <c r="T200" s="91"/>
      <c r="U200" s="91"/>
      <c r="V200" s="91"/>
      <c r="W200" s="91"/>
      <c r="X200" s="91"/>
      <c r="Y200" s="91"/>
      <c r="Z200" s="91"/>
      <c r="AA200" s="91"/>
      <c r="AB200" s="91"/>
    </row>
    <row r="201" spans="1:28" s="92" customFormat="1" x14ac:dyDescent="0.3">
      <c r="A201" s="70"/>
      <c r="B201" s="85"/>
      <c r="C201" s="85"/>
      <c r="D201" s="85"/>
      <c r="E201" s="86"/>
      <c r="F201" s="86"/>
      <c r="G201" s="86"/>
      <c r="H201" s="75"/>
      <c r="I201" s="75"/>
      <c r="J201" s="75"/>
      <c r="K201" s="75"/>
      <c r="L201" s="75"/>
      <c r="M201" s="75"/>
      <c r="N201" s="75"/>
      <c r="O201" s="75"/>
      <c r="P201" s="87"/>
      <c r="Q201" s="87"/>
      <c r="R201" s="87"/>
      <c r="S201" s="87"/>
      <c r="T201" s="91"/>
      <c r="U201" s="91"/>
      <c r="V201" s="91"/>
      <c r="W201" s="91"/>
      <c r="X201" s="91"/>
      <c r="Y201" s="91"/>
      <c r="Z201" s="91"/>
      <c r="AA201" s="91"/>
      <c r="AB201" s="91"/>
    </row>
    <row r="202" spans="1:28" s="92" customFormat="1" x14ac:dyDescent="0.3">
      <c r="A202" s="70"/>
      <c r="B202" s="85"/>
      <c r="C202" s="85"/>
      <c r="D202" s="85"/>
      <c r="E202" s="86"/>
      <c r="F202" s="86"/>
      <c r="G202" s="86"/>
      <c r="H202" s="75"/>
      <c r="I202" s="75"/>
      <c r="J202" s="75"/>
      <c r="K202" s="75"/>
      <c r="L202" s="75"/>
      <c r="M202" s="75"/>
      <c r="N202" s="75"/>
      <c r="O202" s="75"/>
      <c r="P202" s="87"/>
      <c r="Q202" s="87"/>
      <c r="R202" s="87"/>
      <c r="S202" s="87"/>
      <c r="T202" s="91"/>
      <c r="U202" s="91"/>
      <c r="V202" s="91"/>
      <c r="W202" s="91"/>
      <c r="X202" s="91"/>
      <c r="Y202" s="91"/>
      <c r="Z202" s="91"/>
      <c r="AA202" s="91"/>
      <c r="AB202" s="91"/>
    </row>
    <row r="203" spans="1:28" s="92" customFormat="1" x14ac:dyDescent="0.3">
      <c r="A203" s="70"/>
      <c r="B203" s="85"/>
      <c r="C203" s="85"/>
      <c r="D203" s="85"/>
      <c r="E203" s="86"/>
      <c r="F203" s="86"/>
      <c r="G203" s="86"/>
      <c r="H203" s="75"/>
      <c r="I203" s="75"/>
      <c r="J203" s="75"/>
      <c r="K203" s="75"/>
      <c r="L203" s="75"/>
      <c r="M203" s="75"/>
      <c r="N203" s="75"/>
      <c r="O203" s="75"/>
      <c r="P203" s="87"/>
      <c r="Q203" s="87"/>
      <c r="R203" s="87"/>
      <c r="S203" s="87"/>
      <c r="T203" s="91"/>
      <c r="U203" s="91"/>
      <c r="V203" s="91"/>
      <c r="W203" s="91"/>
      <c r="X203" s="91"/>
      <c r="Y203" s="91"/>
      <c r="Z203" s="91"/>
      <c r="AA203" s="91"/>
      <c r="AB203" s="91"/>
    </row>
    <row r="204" spans="1:28" s="92" customFormat="1" x14ac:dyDescent="0.3">
      <c r="A204" s="70"/>
      <c r="B204" s="85"/>
      <c r="C204" s="85"/>
      <c r="D204" s="85"/>
      <c r="E204" s="86"/>
      <c r="F204" s="86"/>
      <c r="G204" s="86"/>
      <c r="H204" s="75"/>
      <c r="I204" s="75"/>
      <c r="J204" s="75"/>
      <c r="K204" s="75"/>
      <c r="L204" s="75"/>
      <c r="M204" s="75"/>
      <c r="N204" s="75"/>
      <c r="O204" s="75"/>
      <c r="P204" s="87"/>
      <c r="Q204" s="87"/>
      <c r="R204" s="87"/>
      <c r="S204" s="87"/>
      <c r="T204" s="91"/>
      <c r="U204" s="91"/>
      <c r="V204" s="91"/>
      <c r="W204" s="91"/>
      <c r="X204" s="91"/>
      <c r="Y204" s="91"/>
      <c r="Z204" s="91"/>
      <c r="AA204" s="91"/>
      <c r="AB204" s="91"/>
    </row>
    <row r="205" spans="1:28" s="92" customFormat="1" x14ac:dyDescent="0.3">
      <c r="A205" s="70"/>
      <c r="B205" s="85"/>
      <c r="C205" s="85"/>
      <c r="D205" s="85"/>
      <c r="E205" s="86"/>
      <c r="F205" s="86"/>
      <c r="G205" s="86"/>
      <c r="H205" s="75"/>
      <c r="I205" s="75"/>
      <c r="J205" s="75"/>
      <c r="K205" s="75"/>
      <c r="L205" s="75"/>
      <c r="M205" s="75"/>
      <c r="N205" s="75"/>
      <c r="O205" s="75"/>
      <c r="P205" s="87"/>
      <c r="Q205" s="87"/>
      <c r="R205" s="87"/>
      <c r="S205" s="87"/>
      <c r="T205" s="91"/>
      <c r="U205" s="91"/>
      <c r="V205" s="91"/>
      <c r="W205" s="91"/>
      <c r="X205" s="91"/>
      <c r="Y205" s="91"/>
      <c r="Z205" s="91"/>
      <c r="AA205" s="91"/>
      <c r="AB205" s="91"/>
    </row>
    <row r="206" spans="1:28" s="92" customFormat="1" x14ac:dyDescent="0.3">
      <c r="A206" s="70"/>
      <c r="B206" s="85"/>
      <c r="C206" s="85"/>
      <c r="D206" s="85"/>
      <c r="E206" s="86"/>
      <c r="F206" s="86"/>
      <c r="G206" s="86"/>
      <c r="H206" s="75"/>
      <c r="I206" s="75"/>
      <c r="J206" s="75"/>
      <c r="K206" s="75"/>
      <c r="L206" s="75"/>
      <c r="M206" s="75"/>
      <c r="N206" s="75"/>
      <c r="O206" s="75"/>
      <c r="P206" s="87"/>
      <c r="Q206" s="87"/>
      <c r="R206" s="87"/>
      <c r="S206" s="87"/>
      <c r="T206" s="91"/>
      <c r="U206" s="91"/>
      <c r="V206" s="91"/>
      <c r="W206" s="91"/>
      <c r="X206" s="91"/>
      <c r="Y206" s="91"/>
      <c r="Z206" s="91"/>
      <c r="AA206" s="91"/>
      <c r="AB206" s="91"/>
    </row>
    <row r="207" spans="1:28" s="92" customFormat="1" x14ac:dyDescent="0.3">
      <c r="A207" s="70"/>
      <c r="B207" s="85"/>
      <c r="C207" s="85"/>
      <c r="D207" s="85"/>
      <c r="E207" s="86"/>
      <c r="F207" s="86"/>
      <c r="G207" s="86"/>
      <c r="H207" s="75"/>
      <c r="I207" s="75"/>
      <c r="J207" s="75"/>
      <c r="K207" s="75"/>
      <c r="L207" s="75"/>
      <c r="M207" s="75"/>
      <c r="N207" s="75"/>
      <c r="O207" s="75"/>
      <c r="P207" s="87"/>
      <c r="Q207" s="87"/>
      <c r="R207" s="87"/>
      <c r="S207" s="87"/>
      <c r="T207" s="91"/>
      <c r="U207" s="91"/>
      <c r="V207" s="91"/>
      <c r="W207" s="91"/>
      <c r="X207" s="91"/>
      <c r="Y207" s="91"/>
      <c r="Z207" s="91"/>
      <c r="AA207" s="91"/>
      <c r="AB207" s="91"/>
    </row>
    <row r="208" spans="1:28" s="92" customFormat="1" x14ac:dyDescent="0.3">
      <c r="A208" s="70"/>
      <c r="B208" s="85"/>
      <c r="C208" s="85"/>
      <c r="D208" s="85"/>
      <c r="E208" s="86"/>
      <c r="F208" s="86"/>
      <c r="G208" s="86"/>
      <c r="H208" s="75"/>
      <c r="I208" s="75"/>
      <c r="J208" s="75"/>
      <c r="K208" s="75"/>
      <c r="L208" s="75"/>
      <c r="M208" s="75"/>
      <c r="N208" s="75"/>
      <c r="O208" s="75"/>
      <c r="P208" s="87"/>
      <c r="Q208" s="87"/>
      <c r="R208" s="87"/>
      <c r="S208" s="87"/>
      <c r="T208" s="91"/>
      <c r="U208" s="91"/>
      <c r="V208" s="91"/>
      <c r="W208" s="91"/>
      <c r="X208" s="91"/>
      <c r="Y208" s="91"/>
      <c r="Z208" s="91"/>
      <c r="AA208" s="91"/>
      <c r="AB208" s="91"/>
    </row>
    <row r="209" spans="1:28" s="92" customFormat="1" x14ac:dyDescent="0.3">
      <c r="A209" s="70"/>
      <c r="B209" s="85"/>
      <c r="C209" s="85"/>
      <c r="D209" s="85"/>
      <c r="E209" s="86"/>
      <c r="F209" s="86"/>
      <c r="G209" s="86"/>
      <c r="H209" s="75"/>
      <c r="I209" s="75"/>
      <c r="J209" s="75"/>
      <c r="K209" s="75"/>
      <c r="L209" s="75"/>
      <c r="M209" s="75"/>
      <c r="N209" s="75"/>
      <c r="O209" s="75"/>
      <c r="P209" s="87"/>
      <c r="Q209" s="87"/>
      <c r="R209" s="87"/>
      <c r="S209" s="87"/>
      <c r="T209" s="91"/>
      <c r="U209" s="91"/>
      <c r="V209" s="91"/>
      <c r="W209" s="91"/>
      <c r="X209" s="91"/>
      <c r="Y209" s="91"/>
      <c r="Z209" s="91"/>
      <c r="AA209" s="91"/>
      <c r="AB209" s="91"/>
    </row>
    <row r="210" spans="1:28" s="92" customFormat="1" x14ac:dyDescent="0.3">
      <c r="A210" s="70"/>
      <c r="B210" s="85"/>
      <c r="C210" s="85"/>
      <c r="D210" s="85"/>
      <c r="E210" s="86"/>
      <c r="F210" s="86"/>
      <c r="G210" s="86"/>
      <c r="H210" s="75"/>
      <c r="I210" s="75"/>
      <c r="J210" s="75"/>
      <c r="K210" s="75"/>
      <c r="L210" s="75"/>
      <c r="M210" s="75"/>
      <c r="N210" s="75"/>
      <c r="O210" s="75"/>
      <c r="P210" s="87"/>
      <c r="Q210" s="87"/>
      <c r="R210" s="87"/>
      <c r="S210" s="87"/>
      <c r="T210" s="91"/>
      <c r="U210" s="91"/>
      <c r="V210" s="91"/>
      <c r="W210" s="91"/>
      <c r="X210" s="91"/>
      <c r="Y210" s="91"/>
      <c r="Z210" s="91"/>
      <c r="AA210" s="91"/>
      <c r="AB210" s="91"/>
    </row>
    <row r="211" spans="1:28" s="92" customFormat="1" x14ac:dyDescent="0.3">
      <c r="A211" s="70"/>
      <c r="B211" s="85"/>
      <c r="C211" s="85"/>
      <c r="D211" s="85"/>
      <c r="E211" s="86"/>
      <c r="F211" s="86"/>
      <c r="G211" s="86"/>
      <c r="H211" s="75"/>
      <c r="I211" s="75"/>
      <c r="J211" s="75"/>
      <c r="K211" s="75"/>
      <c r="L211" s="75"/>
      <c r="M211" s="75"/>
      <c r="N211" s="75"/>
      <c r="O211" s="75"/>
      <c r="P211" s="87"/>
      <c r="Q211" s="87"/>
      <c r="R211" s="87"/>
      <c r="S211" s="87"/>
      <c r="T211" s="91"/>
      <c r="U211" s="91"/>
      <c r="V211" s="91"/>
      <c r="W211" s="91"/>
      <c r="X211" s="91"/>
      <c r="Y211" s="91"/>
      <c r="Z211" s="91"/>
      <c r="AA211" s="91"/>
      <c r="AB211" s="91"/>
    </row>
    <row r="212" spans="1:28" s="92" customFormat="1" x14ac:dyDescent="0.3">
      <c r="A212" s="70"/>
      <c r="B212" s="85"/>
      <c r="C212" s="85"/>
      <c r="D212" s="85"/>
      <c r="E212" s="86"/>
      <c r="F212" s="86"/>
      <c r="G212" s="86"/>
      <c r="H212" s="75"/>
      <c r="I212" s="75"/>
      <c r="J212" s="75"/>
      <c r="K212" s="75"/>
      <c r="L212" s="75"/>
      <c r="M212" s="75"/>
      <c r="N212" s="75"/>
      <c r="O212" s="75"/>
      <c r="P212" s="87"/>
      <c r="Q212" s="87"/>
      <c r="R212" s="87"/>
      <c r="S212" s="87"/>
      <c r="T212" s="91"/>
      <c r="U212" s="91"/>
      <c r="V212" s="91"/>
      <c r="W212" s="91"/>
      <c r="X212" s="91"/>
      <c r="Y212" s="91"/>
      <c r="Z212" s="91"/>
      <c r="AA212" s="91"/>
      <c r="AB212" s="91"/>
    </row>
    <row r="213" spans="1:28" s="92" customFormat="1" x14ac:dyDescent="0.3">
      <c r="A213" s="70"/>
      <c r="B213" s="85"/>
      <c r="C213" s="85"/>
      <c r="D213" s="85"/>
      <c r="E213" s="86"/>
      <c r="F213" s="86"/>
      <c r="G213" s="86"/>
      <c r="H213" s="75"/>
      <c r="I213" s="75"/>
      <c r="J213" s="75"/>
      <c r="K213" s="75"/>
      <c r="L213" s="75"/>
      <c r="M213" s="75"/>
      <c r="N213" s="75"/>
      <c r="O213" s="75"/>
      <c r="P213" s="87"/>
      <c r="Q213" s="87"/>
      <c r="R213" s="87"/>
      <c r="S213" s="87"/>
      <c r="T213" s="91"/>
      <c r="U213" s="91"/>
      <c r="V213" s="91"/>
      <c r="W213" s="91"/>
      <c r="X213" s="91"/>
      <c r="Y213" s="91"/>
      <c r="Z213" s="91"/>
      <c r="AA213" s="91"/>
      <c r="AB213" s="91"/>
    </row>
    <row r="214" spans="1:28" s="92" customFormat="1" x14ac:dyDescent="0.3">
      <c r="A214" s="70"/>
      <c r="B214" s="85"/>
      <c r="C214" s="85"/>
      <c r="D214" s="85"/>
      <c r="E214" s="86"/>
      <c r="F214" s="86"/>
      <c r="G214" s="86"/>
      <c r="H214" s="75"/>
      <c r="I214" s="75"/>
      <c r="J214" s="75"/>
      <c r="K214" s="75"/>
      <c r="L214" s="75"/>
      <c r="M214" s="75"/>
      <c r="N214" s="75"/>
      <c r="O214" s="75"/>
      <c r="P214" s="87"/>
      <c r="Q214" s="87"/>
      <c r="R214" s="87"/>
      <c r="S214" s="87"/>
      <c r="T214" s="91"/>
      <c r="U214" s="91"/>
      <c r="V214" s="91"/>
      <c r="W214" s="91"/>
      <c r="X214" s="91"/>
      <c r="Y214" s="91"/>
      <c r="Z214" s="91"/>
      <c r="AA214" s="91"/>
      <c r="AB214" s="91"/>
    </row>
    <row r="215" spans="1:28" s="92" customFormat="1" x14ac:dyDescent="0.3">
      <c r="A215" s="70"/>
      <c r="B215" s="85"/>
      <c r="C215" s="85"/>
      <c r="D215" s="85"/>
      <c r="E215" s="86"/>
      <c r="F215" s="86"/>
      <c r="G215" s="86"/>
      <c r="H215" s="75"/>
      <c r="I215" s="75"/>
      <c r="J215" s="75"/>
      <c r="K215" s="75"/>
      <c r="L215" s="75"/>
      <c r="M215" s="75"/>
      <c r="N215" s="75"/>
      <c r="O215" s="75"/>
      <c r="P215" s="87"/>
      <c r="Q215" s="87"/>
      <c r="R215" s="87"/>
      <c r="S215" s="87"/>
      <c r="T215" s="91"/>
      <c r="U215" s="91"/>
      <c r="V215" s="91"/>
      <c r="W215" s="91"/>
      <c r="X215" s="91"/>
      <c r="Y215" s="91"/>
      <c r="Z215" s="91"/>
      <c r="AA215" s="91"/>
      <c r="AB215" s="91"/>
    </row>
    <row r="216" spans="1:28" s="92" customFormat="1" x14ac:dyDescent="0.3">
      <c r="A216" s="70"/>
      <c r="B216" s="85"/>
      <c r="C216" s="85"/>
      <c r="D216" s="85"/>
      <c r="E216" s="86"/>
      <c r="F216" s="86"/>
      <c r="G216" s="86"/>
      <c r="H216" s="75"/>
      <c r="I216" s="75"/>
      <c r="J216" s="75"/>
      <c r="K216" s="75"/>
      <c r="L216" s="75"/>
      <c r="M216" s="75"/>
      <c r="N216" s="75"/>
      <c r="O216" s="75"/>
      <c r="P216" s="87"/>
      <c r="Q216" s="87"/>
      <c r="R216" s="87"/>
      <c r="S216" s="87"/>
      <c r="T216" s="91"/>
      <c r="U216" s="91"/>
      <c r="V216" s="91"/>
      <c r="W216" s="91"/>
      <c r="X216" s="91"/>
      <c r="Y216" s="91"/>
      <c r="Z216" s="91"/>
      <c r="AA216" s="91"/>
      <c r="AB216" s="91"/>
    </row>
    <row r="217" spans="1:28" s="92" customFormat="1" x14ac:dyDescent="0.3">
      <c r="A217" s="70"/>
      <c r="B217" s="85"/>
      <c r="C217" s="85"/>
      <c r="D217" s="85"/>
      <c r="E217" s="86"/>
      <c r="F217" s="86"/>
      <c r="G217" s="86"/>
      <c r="H217" s="75"/>
      <c r="I217" s="75"/>
      <c r="J217" s="75"/>
      <c r="K217" s="75"/>
      <c r="L217" s="75"/>
      <c r="M217" s="75"/>
      <c r="N217" s="75"/>
      <c r="O217" s="75"/>
      <c r="P217" s="87"/>
      <c r="Q217" s="87"/>
      <c r="R217" s="87"/>
      <c r="S217" s="87"/>
      <c r="T217" s="91"/>
      <c r="U217" s="91"/>
      <c r="V217" s="91"/>
      <c r="W217" s="91"/>
      <c r="X217" s="91"/>
      <c r="Y217" s="91"/>
      <c r="Z217" s="91"/>
      <c r="AA217" s="91"/>
      <c r="AB217" s="91"/>
    </row>
    <row r="218" spans="1:28" s="92" customFormat="1" x14ac:dyDescent="0.3">
      <c r="A218" s="70"/>
      <c r="B218" s="85"/>
      <c r="C218" s="85"/>
      <c r="D218" s="85"/>
      <c r="E218" s="86"/>
      <c r="F218" s="86"/>
      <c r="G218" s="86"/>
      <c r="H218" s="75"/>
      <c r="I218" s="75"/>
      <c r="J218" s="75"/>
      <c r="K218" s="75"/>
      <c r="L218" s="75"/>
      <c r="M218" s="75"/>
      <c r="N218" s="75"/>
      <c r="O218" s="75"/>
      <c r="P218" s="87"/>
      <c r="Q218" s="87"/>
      <c r="R218" s="87"/>
      <c r="S218" s="87"/>
      <c r="T218" s="91"/>
      <c r="U218" s="91"/>
      <c r="V218" s="91"/>
      <c r="W218" s="91"/>
      <c r="X218" s="91"/>
      <c r="Y218" s="91"/>
      <c r="Z218" s="91"/>
      <c r="AA218" s="91"/>
      <c r="AB218" s="91"/>
    </row>
    <row r="219" spans="1:28" s="92" customFormat="1" x14ac:dyDescent="0.3">
      <c r="A219" s="70"/>
      <c r="B219" s="85"/>
      <c r="C219" s="85"/>
      <c r="D219" s="85"/>
      <c r="E219" s="86"/>
      <c r="F219" s="86"/>
      <c r="G219" s="86"/>
      <c r="H219" s="75"/>
      <c r="I219" s="75"/>
      <c r="J219" s="75"/>
      <c r="K219" s="75"/>
      <c r="L219" s="75"/>
      <c r="M219" s="75"/>
      <c r="N219" s="75"/>
      <c r="O219" s="75"/>
      <c r="P219" s="87"/>
      <c r="Q219" s="87"/>
      <c r="R219" s="87"/>
      <c r="S219" s="87"/>
      <c r="T219" s="91"/>
      <c r="U219" s="91"/>
      <c r="V219" s="91"/>
      <c r="W219" s="91"/>
      <c r="X219" s="91"/>
      <c r="Y219" s="91"/>
      <c r="Z219" s="91"/>
      <c r="AA219" s="91"/>
      <c r="AB219" s="91"/>
    </row>
    <row r="220" spans="1:28" s="92" customFormat="1" x14ac:dyDescent="0.3">
      <c r="A220" s="70"/>
      <c r="B220" s="85"/>
      <c r="C220" s="85"/>
      <c r="D220" s="85"/>
      <c r="E220" s="86"/>
      <c r="F220" s="86"/>
      <c r="G220" s="86"/>
      <c r="H220" s="75"/>
      <c r="I220" s="75"/>
      <c r="J220" s="75"/>
      <c r="K220" s="75"/>
      <c r="L220" s="75"/>
      <c r="M220" s="75"/>
      <c r="N220" s="75"/>
      <c r="O220" s="75"/>
      <c r="P220" s="87"/>
      <c r="Q220" s="87"/>
      <c r="R220" s="87"/>
      <c r="S220" s="87"/>
      <c r="T220" s="91"/>
      <c r="U220" s="91"/>
      <c r="V220" s="91"/>
      <c r="W220" s="91"/>
      <c r="X220" s="91"/>
      <c r="Y220" s="91"/>
      <c r="Z220" s="91"/>
      <c r="AA220" s="91"/>
      <c r="AB220" s="91"/>
    </row>
    <row r="221" spans="1:28" s="92" customFormat="1" x14ac:dyDescent="0.3">
      <c r="A221" s="70"/>
      <c r="B221" s="85"/>
      <c r="C221" s="85"/>
      <c r="D221" s="85"/>
      <c r="E221" s="86"/>
      <c r="F221" s="86"/>
      <c r="G221" s="86"/>
      <c r="H221" s="75"/>
      <c r="I221" s="75"/>
      <c r="J221" s="75"/>
      <c r="K221" s="75"/>
      <c r="L221" s="75"/>
      <c r="M221" s="75"/>
      <c r="N221" s="75"/>
      <c r="O221" s="75"/>
      <c r="P221" s="87"/>
      <c r="Q221" s="87"/>
      <c r="R221" s="87"/>
      <c r="S221" s="87"/>
      <c r="T221" s="91"/>
      <c r="U221" s="91"/>
      <c r="V221" s="91"/>
      <c r="W221" s="91"/>
      <c r="X221" s="91"/>
      <c r="Y221" s="91"/>
      <c r="Z221" s="91"/>
      <c r="AA221" s="91"/>
      <c r="AB221" s="91"/>
    </row>
    <row r="222" spans="1:28" s="92" customFormat="1" x14ac:dyDescent="0.3">
      <c r="A222" s="70"/>
      <c r="B222" s="85"/>
      <c r="C222" s="85"/>
      <c r="D222" s="85"/>
      <c r="E222" s="86"/>
      <c r="F222" s="86"/>
      <c r="G222" s="86"/>
      <c r="H222" s="75"/>
      <c r="I222" s="75"/>
      <c r="J222" s="75"/>
      <c r="K222" s="75"/>
      <c r="L222" s="75"/>
      <c r="M222" s="75"/>
      <c r="N222" s="75"/>
      <c r="O222" s="75"/>
      <c r="P222" s="87"/>
      <c r="Q222" s="87"/>
      <c r="R222" s="87"/>
      <c r="S222" s="87"/>
      <c r="T222" s="91"/>
      <c r="U222" s="91"/>
      <c r="V222" s="91"/>
      <c r="W222" s="91"/>
      <c r="X222" s="91"/>
      <c r="Y222" s="91"/>
      <c r="Z222" s="91"/>
      <c r="AA222" s="91"/>
      <c r="AB222" s="91"/>
    </row>
    <row r="223" spans="1:28" s="92" customFormat="1" x14ac:dyDescent="0.3">
      <c r="A223" s="70"/>
      <c r="B223" s="85"/>
      <c r="C223" s="85"/>
      <c r="D223" s="85"/>
      <c r="E223" s="86"/>
      <c r="F223" s="86"/>
      <c r="G223" s="86"/>
      <c r="H223" s="75"/>
      <c r="I223" s="75"/>
      <c r="J223" s="75"/>
      <c r="K223" s="75"/>
      <c r="L223" s="75"/>
      <c r="M223" s="75"/>
      <c r="N223" s="75"/>
      <c r="O223" s="75"/>
      <c r="P223" s="87"/>
      <c r="Q223" s="87"/>
      <c r="R223" s="87"/>
      <c r="S223" s="87"/>
      <c r="T223" s="91"/>
      <c r="U223" s="91"/>
      <c r="V223" s="91"/>
      <c r="W223" s="91"/>
      <c r="X223" s="91"/>
      <c r="Y223" s="91"/>
      <c r="Z223" s="91"/>
      <c r="AA223" s="91"/>
      <c r="AB223" s="91"/>
    </row>
    <row r="224" spans="1:28" s="92" customFormat="1" x14ac:dyDescent="0.3">
      <c r="A224" s="70"/>
      <c r="B224" s="85"/>
      <c r="C224" s="85"/>
      <c r="D224" s="85"/>
      <c r="E224" s="86"/>
      <c r="F224" s="86"/>
      <c r="G224" s="86"/>
      <c r="H224" s="75"/>
      <c r="I224" s="75"/>
      <c r="J224" s="75"/>
      <c r="K224" s="75"/>
      <c r="L224" s="75"/>
      <c r="M224" s="75"/>
      <c r="N224" s="75"/>
      <c r="O224" s="75"/>
      <c r="P224" s="87"/>
      <c r="Q224" s="87"/>
      <c r="R224" s="87"/>
      <c r="S224" s="87"/>
      <c r="T224" s="91"/>
      <c r="U224" s="91"/>
      <c r="V224" s="91"/>
      <c r="W224" s="91"/>
      <c r="X224" s="91"/>
      <c r="Y224" s="91"/>
      <c r="Z224" s="91"/>
      <c r="AA224" s="91"/>
      <c r="AB224" s="91"/>
    </row>
    <row r="225" spans="1:28" s="92" customFormat="1" x14ac:dyDescent="0.3">
      <c r="A225" s="70"/>
      <c r="B225" s="85"/>
      <c r="C225" s="85"/>
      <c r="D225" s="85"/>
      <c r="E225" s="86"/>
      <c r="F225" s="86"/>
      <c r="G225" s="86"/>
      <c r="H225" s="75"/>
      <c r="I225" s="75"/>
      <c r="J225" s="75"/>
      <c r="K225" s="75"/>
      <c r="L225" s="75"/>
      <c r="M225" s="75"/>
      <c r="N225" s="75"/>
      <c r="O225" s="75"/>
      <c r="P225" s="87"/>
      <c r="Q225" s="87"/>
      <c r="R225" s="87"/>
      <c r="S225" s="87"/>
      <c r="T225" s="91"/>
      <c r="U225" s="91"/>
      <c r="V225" s="91"/>
      <c r="W225" s="91"/>
      <c r="X225" s="91"/>
      <c r="Y225" s="91"/>
      <c r="Z225" s="91"/>
      <c r="AA225" s="91"/>
      <c r="AB225" s="91"/>
    </row>
    <row r="226" spans="1:28" s="92" customFormat="1" x14ac:dyDescent="0.3">
      <c r="A226" s="70"/>
      <c r="B226" s="85"/>
      <c r="C226" s="85"/>
      <c r="D226" s="85"/>
      <c r="E226" s="86"/>
      <c r="F226" s="86"/>
      <c r="G226" s="86"/>
      <c r="H226" s="75"/>
      <c r="I226" s="75"/>
      <c r="J226" s="75"/>
      <c r="K226" s="75"/>
      <c r="L226" s="75"/>
      <c r="M226" s="75"/>
      <c r="N226" s="75"/>
      <c r="O226" s="75"/>
      <c r="P226" s="87"/>
      <c r="Q226" s="87"/>
      <c r="R226" s="87"/>
      <c r="S226" s="87"/>
      <c r="T226" s="91"/>
      <c r="U226" s="91"/>
      <c r="V226" s="91"/>
      <c r="W226" s="91"/>
      <c r="X226" s="91"/>
      <c r="Y226" s="91"/>
      <c r="Z226" s="91"/>
      <c r="AA226" s="91"/>
      <c r="AB226" s="91"/>
    </row>
    <row r="227" spans="1:28" s="92" customFormat="1" x14ac:dyDescent="0.3">
      <c r="A227" s="70"/>
      <c r="B227" s="85"/>
      <c r="C227" s="85"/>
      <c r="D227" s="85"/>
      <c r="E227" s="86"/>
      <c r="F227" s="86"/>
      <c r="G227" s="86"/>
      <c r="H227" s="75"/>
      <c r="I227" s="75"/>
      <c r="J227" s="75"/>
      <c r="K227" s="75"/>
      <c r="L227" s="75"/>
      <c r="M227" s="75"/>
      <c r="N227" s="75"/>
      <c r="O227" s="75"/>
      <c r="P227" s="87"/>
      <c r="Q227" s="87"/>
      <c r="R227" s="87"/>
      <c r="S227" s="87"/>
      <c r="T227" s="91"/>
      <c r="U227" s="91"/>
      <c r="V227" s="91"/>
      <c r="W227" s="91"/>
      <c r="X227" s="91"/>
      <c r="Y227" s="91"/>
      <c r="Z227" s="91"/>
      <c r="AA227" s="91"/>
      <c r="AB227" s="91"/>
    </row>
    <row r="228" spans="1:28" s="92" customFormat="1" x14ac:dyDescent="0.3">
      <c r="A228" s="70"/>
      <c r="B228" s="85"/>
      <c r="C228" s="85"/>
      <c r="D228" s="85"/>
      <c r="E228" s="86"/>
      <c r="F228" s="86"/>
      <c r="G228" s="86"/>
      <c r="H228" s="75"/>
      <c r="I228" s="75"/>
      <c r="J228" s="75"/>
      <c r="K228" s="75"/>
      <c r="L228" s="75"/>
      <c r="M228" s="75"/>
      <c r="N228" s="75"/>
      <c r="O228" s="75"/>
      <c r="P228" s="87"/>
      <c r="Q228" s="87"/>
      <c r="R228" s="87"/>
      <c r="S228" s="87"/>
      <c r="T228" s="91"/>
      <c r="U228" s="91"/>
      <c r="V228" s="91"/>
      <c r="W228" s="91"/>
      <c r="X228" s="91"/>
      <c r="Y228" s="91"/>
      <c r="Z228" s="91"/>
      <c r="AA228" s="91"/>
      <c r="AB228" s="91"/>
    </row>
    <row r="229" spans="1:28" s="92" customFormat="1" x14ac:dyDescent="0.3">
      <c r="A229" s="70"/>
      <c r="B229" s="85"/>
      <c r="C229" s="85"/>
      <c r="D229" s="85"/>
      <c r="E229" s="86"/>
      <c r="F229" s="86"/>
      <c r="G229" s="86"/>
      <c r="H229" s="75"/>
      <c r="I229" s="75"/>
      <c r="J229" s="75"/>
      <c r="K229" s="75"/>
      <c r="L229" s="75"/>
      <c r="M229" s="75"/>
      <c r="N229" s="75"/>
      <c r="O229" s="75"/>
      <c r="P229" s="87"/>
      <c r="Q229" s="87"/>
      <c r="R229" s="87"/>
      <c r="S229" s="87"/>
      <c r="T229" s="91"/>
      <c r="U229" s="91"/>
      <c r="V229" s="91"/>
      <c r="W229" s="91"/>
      <c r="X229" s="91"/>
      <c r="Y229" s="91"/>
      <c r="Z229" s="91"/>
      <c r="AA229" s="91"/>
      <c r="AB229" s="91"/>
    </row>
    <row r="230" spans="1:28" s="92" customFormat="1" x14ac:dyDescent="0.3">
      <c r="A230" s="70"/>
      <c r="B230" s="85"/>
      <c r="C230" s="85"/>
      <c r="D230" s="85"/>
      <c r="E230" s="86"/>
      <c r="F230" s="86"/>
      <c r="G230" s="86"/>
      <c r="H230" s="75"/>
      <c r="I230" s="75"/>
      <c r="J230" s="75"/>
      <c r="K230" s="75"/>
      <c r="L230" s="75"/>
      <c r="M230" s="75"/>
      <c r="N230" s="75"/>
      <c r="O230" s="75"/>
      <c r="P230" s="87"/>
      <c r="Q230" s="87"/>
      <c r="R230" s="87"/>
      <c r="S230" s="87"/>
      <c r="T230" s="91"/>
      <c r="U230" s="91"/>
      <c r="V230" s="91"/>
      <c r="W230" s="91"/>
      <c r="X230" s="91"/>
      <c r="Y230" s="91"/>
      <c r="Z230" s="91"/>
      <c r="AA230" s="91"/>
      <c r="AB230" s="91"/>
    </row>
    <row r="231" spans="1:28" s="92" customFormat="1" x14ac:dyDescent="0.3">
      <c r="A231" s="70"/>
      <c r="B231" s="85"/>
      <c r="C231" s="85"/>
      <c r="D231" s="85"/>
      <c r="E231" s="86"/>
      <c r="F231" s="86"/>
      <c r="G231" s="86"/>
      <c r="H231" s="75"/>
      <c r="I231" s="75"/>
      <c r="J231" s="75"/>
      <c r="K231" s="75"/>
      <c r="L231" s="75"/>
      <c r="M231" s="75"/>
      <c r="N231" s="75"/>
      <c r="O231" s="75"/>
      <c r="P231" s="87"/>
      <c r="Q231" s="87"/>
      <c r="R231" s="87"/>
      <c r="S231" s="87"/>
      <c r="T231" s="91"/>
      <c r="U231" s="91"/>
      <c r="V231" s="91"/>
      <c r="W231" s="91"/>
      <c r="X231" s="91"/>
      <c r="Y231" s="91"/>
      <c r="Z231" s="91"/>
      <c r="AA231" s="91"/>
      <c r="AB231" s="91"/>
    </row>
    <row r="232" spans="1:28" s="92" customFormat="1" x14ac:dyDescent="0.3">
      <c r="A232" s="70"/>
      <c r="B232" s="85"/>
      <c r="C232" s="85"/>
      <c r="D232" s="85"/>
      <c r="E232" s="86"/>
      <c r="F232" s="86"/>
      <c r="G232" s="86"/>
      <c r="H232" s="75"/>
      <c r="I232" s="75"/>
      <c r="J232" s="75"/>
      <c r="K232" s="75"/>
      <c r="L232" s="75"/>
      <c r="M232" s="75"/>
      <c r="N232" s="75"/>
      <c r="O232" s="75"/>
      <c r="P232" s="87"/>
      <c r="Q232" s="87"/>
      <c r="R232" s="87"/>
      <c r="S232" s="87"/>
      <c r="T232" s="91"/>
      <c r="U232" s="91"/>
      <c r="V232" s="91"/>
      <c r="W232" s="91"/>
      <c r="X232" s="91"/>
      <c r="Y232" s="91"/>
      <c r="Z232" s="91"/>
      <c r="AA232" s="91"/>
      <c r="AB232" s="91"/>
    </row>
    <row r="233" spans="1:28" s="92" customFormat="1" x14ac:dyDescent="0.3">
      <c r="A233" s="70"/>
      <c r="B233" s="85"/>
      <c r="C233" s="85"/>
      <c r="D233" s="85"/>
      <c r="E233" s="86"/>
      <c r="F233" s="86"/>
      <c r="G233" s="86"/>
      <c r="H233" s="75"/>
      <c r="I233" s="75"/>
      <c r="J233" s="75"/>
      <c r="K233" s="75"/>
      <c r="L233" s="75"/>
      <c r="M233" s="75"/>
      <c r="N233" s="75"/>
      <c r="O233" s="75"/>
      <c r="P233" s="87"/>
      <c r="Q233" s="87"/>
      <c r="R233" s="87"/>
      <c r="S233" s="87"/>
      <c r="T233" s="91"/>
      <c r="U233" s="91"/>
      <c r="V233" s="91"/>
      <c r="W233" s="91"/>
      <c r="X233" s="91"/>
      <c r="Y233" s="91"/>
      <c r="Z233" s="91"/>
      <c r="AA233" s="91"/>
      <c r="AB233" s="91"/>
    </row>
    <row r="234" spans="1:28" s="92" customFormat="1" x14ac:dyDescent="0.3">
      <c r="A234" s="70"/>
      <c r="B234" s="85"/>
      <c r="C234" s="85"/>
      <c r="D234" s="85"/>
      <c r="E234" s="86"/>
      <c r="F234" s="86"/>
      <c r="G234" s="86"/>
      <c r="H234" s="75"/>
      <c r="I234" s="75"/>
      <c r="J234" s="75"/>
      <c r="K234" s="75"/>
      <c r="L234" s="75"/>
      <c r="M234" s="75"/>
      <c r="N234" s="75"/>
      <c r="O234" s="75"/>
      <c r="P234" s="87"/>
      <c r="Q234" s="87"/>
      <c r="R234" s="87"/>
      <c r="S234" s="87"/>
      <c r="T234" s="91"/>
      <c r="U234" s="91"/>
      <c r="V234" s="91"/>
      <c r="W234" s="91"/>
      <c r="X234" s="91"/>
      <c r="Y234" s="91"/>
      <c r="Z234" s="91"/>
      <c r="AA234" s="91"/>
      <c r="AB234" s="91"/>
    </row>
    <row r="235" spans="1:28" s="92" customFormat="1" x14ac:dyDescent="0.3">
      <c r="A235" s="70"/>
      <c r="B235" s="85"/>
      <c r="C235" s="85"/>
      <c r="D235" s="85"/>
      <c r="E235" s="86"/>
      <c r="F235" s="86"/>
      <c r="G235" s="86"/>
      <c r="H235" s="75"/>
      <c r="I235" s="75"/>
      <c r="J235" s="75"/>
      <c r="K235" s="75"/>
      <c r="L235" s="75"/>
      <c r="M235" s="75"/>
      <c r="N235" s="75"/>
      <c r="O235" s="75"/>
      <c r="P235" s="87"/>
      <c r="Q235" s="87"/>
      <c r="R235" s="87"/>
      <c r="S235" s="87"/>
      <c r="T235" s="91"/>
      <c r="U235" s="91"/>
      <c r="V235" s="91"/>
      <c r="W235" s="91"/>
      <c r="X235" s="91"/>
      <c r="Y235" s="91"/>
      <c r="Z235" s="91"/>
      <c r="AA235" s="91"/>
      <c r="AB235" s="91"/>
    </row>
    <row r="236" spans="1:28" s="92" customFormat="1" x14ac:dyDescent="0.3">
      <c r="A236" s="70"/>
      <c r="B236" s="85"/>
      <c r="C236" s="85"/>
      <c r="D236" s="85"/>
      <c r="E236" s="86"/>
      <c r="F236" s="86"/>
      <c r="G236" s="86"/>
      <c r="H236" s="75"/>
      <c r="I236" s="75"/>
      <c r="J236" s="75"/>
      <c r="K236" s="75"/>
      <c r="L236" s="75"/>
      <c r="M236" s="75"/>
      <c r="N236" s="75"/>
      <c r="O236" s="75"/>
      <c r="P236" s="87"/>
      <c r="Q236" s="87"/>
      <c r="R236" s="87"/>
      <c r="S236" s="87"/>
      <c r="T236" s="91"/>
      <c r="U236" s="91"/>
      <c r="V236" s="91"/>
      <c r="W236" s="91"/>
      <c r="X236" s="91"/>
      <c r="Y236" s="91"/>
      <c r="Z236" s="91"/>
      <c r="AA236" s="91"/>
      <c r="AB236" s="91"/>
    </row>
    <row r="237" spans="1:28" s="92" customFormat="1" x14ac:dyDescent="0.3">
      <c r="A237" s="70"/>
      <c r="B237" s="85"/>
      <c r="C237" s="85"/>
      <c r="D237" s="85"/>
      <c r="E237" s="86"/>
      <c r="F237" s="86"/>
      <c r="G237" s="86"/>
      <c r="H237" s="75"/>
      <c r="I237" s="75"/>
      <c r="J237" s="75"/>
      <c r="K237" s="75"/>
      <c r="L237" s="75"/>
      <c r="M237" s="75"/>
      <c r="N237" s="75"/>
      <c r="O237" s="75"/>
      <c r="P237" s="87"/>
      <c r="Q237" s="87"/>
      <c r="R237" s="87"/>
      <c r="S237" s="87"/>
      <c r="T237" s="91"/>
      <c r="U237" s="91"/>
      <c r="V237" s="91"/>
      <c r="W237" s="91"/>
      <c r="X237" s="91"/>
      <c r="Y237" s="91"/>
      <c r="Z237" s="91"/>
      <c r="AA237" s="91"/>
      <c r="AB237" s="91"/>
    </row>
    <row r="238" spans="1:28" s="92" customFormat="1" x14ac:dyDescent="0.3">
      <c r="A238" s="70"/>
      <c r="B238" s="85"/>
      <c r="C238" s="85"/>
      <c r="D238" s="85"/>
      <c r="E238" s="86"/>
      <c r="F238" s="86"/>
      <c r="G238" s="86"/>
      <c r="H238" s="75"/>
      <c r="I238" s="75"/>
      <c r="J238" s="75"/>
      <c r="K238" s="75"/>
      <c r="L238" s="75"/>
      <c r="M238" s="75"/>
      <c r="N238" s="75"/>
      <c r="O238" s="75"/>
      <c r="P238" s="87"/>
      <c r="Q238" s="87"/>
      <c r="R238" s="87"/>
      <c r="S238" s="87"/>
      <c r="T238" s="91"/>
      <c r="U238" s="91"/>
      <c r="V238" s="91"/>
      <c r="W238" s="91"/>
      <c r="X238" s="91"/>
      <c r="Y238" s="91"/>
      <c r="Z238" s="91"/>
      <c r="AA238" s="91"/>
      <c r="AB238" s="91"/>
    </row>
    <row r="239" spans="1:28" s="92" customFormat="1" x14ac:dyDescent="0.3">
      <c r="A239" s="70"/>
      <c r="B239" s="85"/>
      <c r="C239" s="85"/>
      <c r="D239" s="85"/>
      <c r="E239" s="86"/>
      <c r="F239" s="86"/>
      <c r="G239" s="86"/>
      <c r="H239" s="75"/>
      <c r="I239" s="75"/>
      <c r="J239" s="75"/>
      <c r="K239" s="75"/>
      <c r="L239" s="75"/>
      <c r="M239" s="75"/>
      <c r="N239" s="75"/>
      <c r="O239" s="75"/>
      <c r="P239" s="87"/>
      <c r="Q239" s="87"/>
      <c r="R239" s="87"/>
      <c r="S239" s="87"/>
      <c r="T239" s="91"/>
      <c r="U239" s="91"/>
      <c r="V239" s="91"/>
      <c r="W239" s="91"/>
      <c r="X239" s="91"/>
      <c r="Y239" s="91"/>
      <c r="Z239" s="91"/>
      <c r="AA239" s="91"/>
      <c r="AB239" s="91"/>
    </row>
    <row r="240" spans="1:28" s="92" customFormat="1" x14ac:dyDescent="0.3">
      <c r="A240" s="70"/>
      <c r="B240" s="85"/>
      <c r="C240" s="85"/>
      <c r="D240" s="85"/>
      <c r="E240" s="86"/>
      <c r="F240" s="86"/>
      <c r="G240" s="86"/>
      <c r="H240" s="75"/>
      <c r="I240" s="75"/>
      <c r="J240" s="75"/>
      <c r="K240" s="75"/>
      <c r="L240" s="75"/>
      <c r="M240" s="75"/>
      <c r="N240" s="75"/>
      <c r="O240" s="75"/>
      <c r="P240" s="87"/>
      <c r="Q240" s="87"/>
      <c r="R240" s="87"/>
      <c r="S240" s="87"/>
      <c r="T240" s="91"/>
      <c r="U240" s="91"/>
      <c r="V240" s="91"/>
      <c r="W240" s="91"/>
      <c r="X240" s="91"/>
      <c r="Y240" s="91"/>
      <c r="Z240" s="91"/>
      <c r="AA240" s="91"/>
      <c r="AB240" s="91"/>
    </row>
    <row r="241" spans="1:28" s="92" customFormat="1" x14ac:dyDescent="0.3">
      <c r="A241" s="70"/>
      <c r="B241" s="85"/>
      <c r="C241" s="85"/>
      <c r="D241" s="85"/>
      <c r="E241" s="86"/>
      <c r="F241" s="86"/>
      <c r="G241" s="86"/>
      <c r="H241" s="75"/>
      <c r="I241" s="75"/>
      <c r="J241" s="75"/>
      <c r="K241" s="75"/>
      <c r="L241" s="75"/>
      <c r="M241" s="75"/>
      <c r="N241" s="75"/>
      <c r="O241" s="75"/>
      <c r="P241" s="87"/>
      <c r="Q241" s="87"/>
      <c r="R241" s="87"/>
      <c r="S241" s="87"/>
      <c r="T241" s="91"/>
      <c r="U241" s="91"/>
      <c r="V241" s="91"/>
      <c r="W241" s="91"/>
      <c r="X241" s="91"/>
      <c r="Y241" s="91"/>
      <c r="Z241" s="91"/>
      <c r="AA241" s="91"/>
      <c r="AB241" s="91"/>
    </row>
    <row r="242" spans="1:28" s="92" customFormat="1" x14ac:dyDescent="0.3">
      <c r="A242" s="70"/>
      <c r="B242" s="85"/>
      <c r="C242" s="85"/>
      <c r="D242" s="85"/>
      <c r="E242" s="86"/>
      <c r="F242" s="86"/>
      <c r="G242" s="86"/>
      <c r="H242" s="75"/>
      <c r="I242" s="75"/>
      <c r="J242" s="75"/>
      <c r="K242" s="75"/>
      <c r="L242" s="75"/>
      <c r="M242" s="75"/>
      <c r="N242" s="75"/>
      <c r="O242" s="75"/>
      <c r="P242" s="87"/>
      <c r="Q242" s="87"/>
      <c r="R242" s="87"/>
      <c r="S242" s="87"/>
      <c r="T242" s="91"/>
      <c r="U242" s="91"/>
      <c r="V242" s="91"/>
      <c r="W242" s="91"/>
      <c r="X242" s="91"/>
      <c r="Y242" s="91"/>
      <c r="Z242" s="91"/>
      <c r="AA242" s="91"/>
      <c r="AB242" s="91"/>
    </row>
    <row r="243" spans="1:28" s="92" customFormat="1" x14ac:dyDescent="0.3">
      <c r="A243" s="70"/>
      <c r="B243" s="85"/>
      <c r="C243" s="85"/>
      <c r="D243" s="85"/>
      <c r="E243" s="86"/>
      <c r="F243" s="86"/>
      <c r="G243" s="86"/>
      <c r="H243" s="75"/>
      <c r="I243" s="75"/>
      <c r="J243" s="75"/>
      <c r="K243" s="75"/>
      <c r="L243" s="75"/>
      <c r="M243" s="75"/>
      <c r="N243" s="75"/>
      <c r="O243" s="75"/>
      <c r="P243" s="87"/>
      <c r="Q243" s="87"/>
      <c r="R243" s="87"/>
      <c r="S243" s="87"/>
      <c r="T243" s="91"/>
      <c r="U243" s="91"/>
      <c r="V243" s="91"/>
      <c r="W243" s="91"/>
      <c r="X243" s="91"/>
      <c r="Y243" s="91"/>
      <c r="Z243" s="91"/>
      <c r="AA243" s="91"/>
      <c r="AB243" s="91"/>
    </row>
    <row r="244" spans="1:28" s="92" customFormat="1" x14ac:dyDescent="0.3">
      <c r="A244" s="70"/>
      <c r="B244" s="85"/>
      <c r="C244" s="85"/>
      <c r="D244" s="85"/>
      <c r="E244" s="86"/>
      <c r="F244" s="86"/>
      <c r="G244" s="86"/>
      <c r="H244" s="75"/>
      <c r="I244" s="75"/>
      <c r="J244" s="75"/>
      <c r="K244" s="75"/>
      <c r="L244" s="75"/>
      <c r="M244" s="75"/>
      <c r="N244" s="75"/>
      <c r="O244" s="75"/>
      <c r="P244" s="87"/>
      <c r="Q244" s="87"/>
      <c r="R244" s="87"/>
      <c r="S244" s="87"/>
      <c r="T244" s="91"/>
      <c r="U244" s="91"/>
      <c r="V244" s="91"/>
      <c r="W244" s="91"/>
      <c r="X244" s="91"/>
      <c r="Y244" s="91"/>
      <c r="Z244" s="91"/>
      <c r="AA244" s="91"/>
      <c r="AB244" s="91"/>
    </row>
    <row r="245" spans="1:28" s="92" customFormat="1" x14ac:dyDescent="0.3">
      <c r="A245" s="70"/>
      <c r="B245" s="85"/>
      <c r="C245" s="85"/>
      <c r="D245" s="85"/>
      <c r="E245" s="86"/>
      <c r="F245" s="86"/>
      <c r="G245" s="86"/>
      <c r="H245" s="75"/>
      <c r="I245" s="75"/>
      <c r="J245" s="75"/>
      <c r="K245" s="75"/>
      <c r="L245" s="75"/>
      <c r="M245" s="75"/>
      <c r="N245" s="75"/>
      <c r="O245" s="75"/>
      <c r="P245" s="87"/>
      <c r="Q245" s="87"/>
      <c r="R245" s="87"/>
      <c r="S245" s="87"/>
      <c r="T245" s="91"/>
      <c r="U245" s="91"/>
      <c r="V245" s="91"/>
      <c r="W245" s="91"/>
      <c r="X245" s="91"/>
      <c r="Y245" s="91"/>
      <c r="Z245" s="91"/>
      <c r="AA245" s="91"/>
      <c r="AB245" s="91"/>
    </row>
    <row r="246" spans="1:28" s="92" customFormat="1" x14ac:dyDescent="0.3">
      <c r="A246" s="70"/>
      <c r="B246" s="85"/>
      <c r="C246" s="85"/>
      <c r="D246" s="85"/>
      <c r="E246" s="86"/>
      <c r="F246" s="86"/>
      <c r="G246" s="86"/>
      <c r="H246" s="75"/>
      <c r="I246" s="75"/>
      <c r="J246" s="75"/>
      <c r="K246" s="75"/>
      <c r="L246" s="75"/>
      <c r="M246" s="75"/>
      <c r="N246" s="75"/>
      <c r="O246" s="75"/>
      <c r="P246" s="87"/>
      <c r="Q246" s="87"/>
      <c r="R246" s="87"/>
      <c r="S246" s="87"/>
      <c r="T246" s="91"/>
      <c r="U246" s="91"/>
      <c r="V246" s="91"/>
      <c r="W246" s="91"/>
      <c r="X246" s="91"/>
      <c r="Y246" s="91"/>
      <c r="Z246" s="91"/>
      <c r="AA246" s="91"/>
      <c r="AB246" s="91"/>
    </row>
    <row r="247" spans="1:28" s="92" customFormat="1" x14ac:dyDescent="0.3">
      <c r="A247" s="70"/>
      <c r="B247" s="85"/>
      <c r="C247" s="85"/>
      <c r="D247" s="85"/>
      <c r="E247" s="86"/>
      <c r="F247" s="86"/>
      <c r="G247" s="86"/>
      <c r="H247" s="75"/>
      <c r="I247" s="75"/>
      <c r="J247" s="75"/>
      <c r="K247" s="75"/>
      <c r="L247" s="75"/>
      <c r="M247" s="75"/>
      <c r="N247" s="75"/>
      <c r="O247" s="75"/>
      <c r="P247" s="87"/>
      <c r="Q247" s="87"/>
      <c r="R247" s="87"/>
      <c r="S247" s="87"/>
      <c r="T247" s="91"/>
      <c r="U247" s="91"/>
      <c r="V247" s="91"/>
      <c r="W247" s="91"/>
      <c r="X247" s="91"/>
      <c r="Y247" s="91"/>
      <c r="Z247" s="91"/>
      <c r="AA247" s="91"/>
      <c r="AB247" s="91"/>
    </row>
    <row r="248" spans="1:28" s="92" customFormat="1" x14ac:dyDescent="0.3">
      <c r="A248" s="70"/>
      <c r="B248" s="85"/>
      <c r="C248" s="85"/>
      <c r="D248" s="85"/>
      <c r="E248" s="86"/>
      <c r="F248" s="86"/>
      <c r="G248" s="86"/>
      <c r="H248" s="75"/>
      <c r="I248" s="75"/>
      <c r="J248" s="75"/>
      <c r="K248" s="75"/>
      <c r="L248" s="75"/>
      <c r="M248" s="75"/>
      <c r="N248" s="75"/>
      <c r="O248" s="75"/>
      <c r="P248" s="87"/>
      <c r="Q248" s="87"/>
      <c r="R248" s="87"/>
      <c r="S248" s="87"/>
      <c r="T248" s="91"/>
      <c r="U248" s="91"/>
      <c r="V248" s="91"/>
      <c r="W248" s="91"/>
      <c r="X248" s="91"/>
      <c r="Y248" s="91"/>
      <c r="Z248" s="91"/>
      <c r="AA248" s="91"/>
      <c r="AB248" s="91"/>
    </row>
    <row r="249" spans="1:28" s="92" customFormat="1" x14ac:dyDescent="0.3">
      <c r="A249" s="70"/>
      <c r="B249" s="85"/>
      <c r="C249" s="85"/>
      <c r="D249" s="85"/>
      <c r="E249" s="86"/>
      <c r="F249" s="86"/>
      <c r="G249" s="86"/>
      <c r="H249" s="75"/>
      <c r="I249" s="75"/>
      <c r="J249" s="75"/>
      <c r="K249" s="75"/>
      <c r="L249" s="75"/>
      <c r="M249" s="75"/>
      <c r="N249" s="75"/>
      <c r="O249" s="75"/>
      <c r="P249" s="87"/>
      <c r="Q249" s="87"/>
      <c r="R249" s="87"/>
      <c r="S249" s="87"/>
      <c r="T249" s="91"/>
      <c r="U249" s="91"/>
      <c r="V249" s="91"/>
      <c r="W249" s="91"/>
      <c r="X249" s="91"/>
      <c r="Y249" s="91"/>
      <c r="Z249" s="91"/>
      <c r="AA249" s="91"/>
      <c r="AB249" s="91"/>
    </row>
    <row r="250" spans="1:28" s="92" customFormat="1" x14ac:dyDescent="0.3">
      <c r="A250" s="70"/>
      <c r="B250" s="85"/>
      <c r="C250" s="85"/>
      <c r="D250" s="85"/>
      <c r="E250" s="86"/>
      <c r="F250" s="86"/>
      <c r="G250" s="86"/>
      <c r="H250" s="75"/>
      <c r="I250" s="75"/>
      <c r="J250" s="75"/>
      <c r="K250" s="75"/>
      <c r="L250" s="75"/>
      <c r="M250" s="75"/>
      <c r="N250" s="75"/>
      <c r="O250" s="75"/>
      <c r="P250" s="87"/>
      <c r="Q250" s="87"/>
      <c r="R250" s="87"/>
      <c r="S250" s="87"/>
      <c r="T250" s="91"/>
      <c r="U250" s="91"/>
      <c r="V250" s="91"/>
      <c r="W250" s="91"/>
      <c r="X250" s="91"/>
      <c r="Y250" s="91"/>
      <c r="Z250" s="91"/>
      <c r="AA250" s="91"/>
      <c r="AB250" s="91"/>
    </row>
    <row r="251" spans="1:28" s="92" customFormat="1" x14ac:dyDescent="0.3">
      <c r="A251" s="70"/>
      <c r="B251" s="85"/>
      <c r="C251" s="85"/>
      <c r="D251" s="85"/>
      <c r="E251" s="86"/>
      <c r="F251" s="86"/>
      <c r="G251" s="86"/>
      <c r="H251" s="75"/>
      <c r="I251" s="75"/>
      <c r="J251" s="75"/>
      <c r="K251" s="75"/>
      <c r="L251" s="75"/>
      <c r="M251" s="75"/>
      <c r="N251" s="75"/>
      <c r="O251" s="75"/>
      <c r="P251" s="87"/>
      <c r="Q251" s="87"/>
      <c r="R251" s="87"/>
      <c r="S251" s="87"/>
      <c r="T251" s="91"/>
      <c r="U251" s="91"/>
      <c r="V251" s="91"/>
      <c r="W251" s="91"/>
      <c r="X251" s="91"/>
      <c r="Y251" s="91"/>
      <c r="Z251" s="91"/>
      <c r="AA251" s="91"/>
      <c r="AB251" s="91"/>
    </row>
    <row r="252" spans="1:28" s="92" customFormat="1" x14ac:dyDescent="0.3">
      <c r="A252" s="70"/>
      <c r="B252" s="85"/>
      <c r="C252" s="85"/>
      <c r="D252" s="85"/>
      <c r="E252" s="86"/>
      <c r="F252" s="86"/>
      <c r="G252" s="86"/>
      <c r="H252" s="75"/>
      <c r="I252" s="75"/>
      <c r="J252" s="75"/>
      <c r="K252" s="75"/>
      <c r="L252" s="75"/>
      <c r="M252" s="75"/>
      <c r="N252" s="75"/>
      <c r="O252" s="75"/>
      <c r="P252" s="87"/>
      <c r="Q252" s="87"/>
      <c r="R252" s="87"/>
      <c r="S252" s="87"/>
      <c r="T252" s="91"/>
      <c r="U252" s="91"/>
      <c r="V252" s="91"/>
      <c r="W252" s="91"/>
      <c r="X252" s="91"/>
      <c r="Y252" s="91"/>
      <c r="Z252" s="91"/>
      <c r="AA252" s="91"/>
      <c r="AB252" s="91"/>
    </row>
    <row r="253" spans="1:28" s="92" customFormat="1" x14ac:dyDescent="0.3">
      <c r="A253" s="70"/>
      <c r="B253" s="85"/>
      <c r="C253" s="85"/>
      <c r="D253" s="85"/>
      <c r="E253" s="86"/>
      <c r="F253" s="86"/>
      <c r="G253" s="86"/>
      <c r="H253" s="75"/>
      <c r="I253" s="75"/>
      <c r="J253" s="75"/>
      <c r="K253" s="75"/>
      <c r="L253" s="75"/>
      <c r="M253" s="75"/>
      <c r="N253" s="75"/>
      <c r="O253" s="75"/>
      <c r="P253" s="87"/>
      <c r="Q253" s="87"/>
      <c r="R253" s="87"/>
      <c r="S253" s="87"/>
      <c r="T253" s="91"/>
      <c r="U253" s="91"/>
      <c r="V253" s="91"/>
      <c r="W253" s="91"/>
      <c r="X253" s="91"/>
      <c r="Y253" s="91"/>
      <c r="Z253" s="91"/>
      <c r="AA253" s="91"/>
      <c r="AB253" s="91"/>
    </row>
    <row r="254" spans="1:28" s="92" customFormat="1" x14ac:dyDescent="0.3">
      <c r="A254" s="70"/>
      <c r="B254" s="85"/>
      <c r="C254" s="85"/>
      <c r="D254" s="85"/>
      <c r="E254" s="86"/>
      <c r="F254" s="86"/>
      <c r="G254" s="86"/>
      <c r="H254" s="75"/>
      <c r="I254" s="75"/>
      <c r="J254" s="75"/>
      <c r="K254" s="75"/>
      <c r="L254" s="75"/>
      <c r="M254" s="75"/>
      <c r="N254" s="75"/>
      <c r="O254" s="75"/>
      <c r="P254" s="87"/>
      <c r="Q254" s="87"/>
      <c r="R254" s="87"/>
      <c r="S254" s="87"/>
      <c r="T254" s="91"/>
      <c r="U254" s="91"/>
      <c r="V254" s="91"/>
      <c r="W254" s="91"/>
      <c r="X254" s="91"/>
      <c r="Y254" s="91"/>
      <c r="Z254" s="91"/>
      <c r="AA254" s="91"/>
      <c r="AB254" s="91"/>
    </row>
    <row r="255" spans="1:28" s="92" customFormat="1" x14ac:dyDescent="0.3">
      <c r="A255" s="70"/>
      <c r="B255" s="85"/>
      <c r="C255" s="85"/>
      <c r="D255" s="85"/>
      <c r="E255" s="86"/>
      <c r="F255" s="86"/>
      <c r="G255" s="86"/>
      <c r="H255" s="75"/>
      <c r="I255" s="75"/>
      <c r="J255" s="75"/>
      <c r="K255" s="75"/>
      <c r="L255" s="75"/>
      <c r="M255" s="75"/>
      <c r="N255" s="75"/>
      <c r="O255" s="75"/>
      <c r="P255" s="87"/>
      <c r="Q255" s="87"/>
      <c r="R255" s="87"/>
      <c r="S255" s="87"/>
      <c r="T255" s="91"/>
      <c r="U255" s="91"/>
      <c r="V255" s="91"/>
      <c r="W255" s="91"/>
      <c r="X255" s="91"/>
      <c r="Y255" s="91"/>
      <c r="Z255" s="91"/>
      <c r="AA255" s="91"/>
      <c r="AB255" s="91"/>
    </row>
    <row r="256" spans="1:28" s="92" customFormat="1" x14ac:dyDescent="0.3">
      <c r="A256" s="70"/>
      <c r="B256" s="85"/>
      <c r="C256" s="85"/>
      <c r="D256" s="85"/>
      <c r="E256" s="86"/>
      <c r="F256" s="86"/>
      <c r="G256" s="86"/>
      <c r="H256" s="75"/>
      <c r="I256" s="75"/>
      <c r="J256" s="75"/>
      <c r="K256" s="75"/>
      <c r="L256" s="75"/>
      <c r="M256" s="75"/>
      <c r="N256" s="75"/>
      <c r="O256" s="75"/>
      <c r="P256" s="87"/>
      <c r="Q256" s="87"/>
      <c r="R256" s="87"/>
      <c r="S256" s="87"/>
      <c r="T256" s="91"/>
      <c r="U256" s="91"/>
      <c r="V256" s="91"/>
      <c r="W256" s="91"/>
      <c r="X256" s="91"/>
      <c r="Y256" s="91"/>
      <c r="Z256" s="91"/>
      <c r="AA256" s="91"/>
      <c r="AB256" s="91"/>
    </row>
    <row r="257" spans="1:28" s="92" customFormat="1" x14ac:dyDescent="0.3">
      <c r="A257" s="70"/>
      <c r="B257" s="85"/>
      <c r="C257" s="85"/>
      <c r="D257" s="85"/>
      <c r="E257" s="86"/>
      <c r="F257" s="86"/>
      <c r="G257" s="86"/>
      <c r="H257" s="75"/>
      <c r="I257" s="75"/>
      <c r="J257" s="75"/>
      <c r="K257" s="75"/>
      <c r="L257" s="75"/>
      <c r="M257" s="75"/>
      <c r="N257" s="75"/>
      <c r="O257" s="75"/>
      <c r="P257" s="87"/>
      <c r="Q257" s="87"/>
      <c r="R257" s="87"/>
      <c r="S257" s="87"/>
      <c r="T257" s="91"/>
      <c r="U257" s="91"/>
      <c r="V257" s="91"/>
      <c r="W257" s="91"/>
      <c r="X257" s="91"/>
      <c r="Y257" s="91"/>
      <c r="Z257" s="91"/>
      <c r="AA257" s="91"/>
      <c r="AB257" s="91"/>
    </row>
    <row r="258" spans="1:28" s="92" customFormat="1" x14ac:dyDescent="0.3">
      <c r="A258" s="70"/>
      <c r="B258" s="85"/>
      <c r="C258" s="85"/>
      <c r="D258" s="85"/>
      <c r="E258" s="86"/>
      <c r="F258" s="86"/>
      <c r="G258" s="86"/>
      <c r="H258" s="75"/>
      <c r="I258" s="75"/>
      <c r="J258" s="75"/>
      <c r="K258" s="75"/>
      <c r="L258" s="75"/>
      <c r="M258" s="75"/>
      <c r="N258" s="75"/>
      <c r="O258" s="75"/>
      <c r="P258" s="87"/>
      <c r="Q258" s="87"/>
      <c r="R258" s="87"/>
      <c r="S258" s="87"/>
      <c r="T258" s="91"/>
      <c r="U258" s="91"/>
      <c r="V258" s="91"/>
      <c r="W258" s="91"/>
      <c r="X258" s="91"/>
      <c r="Y258" s="91"/>
      <c r="Z258" s="91"/>
      <c r="AA258" s="91"/>
      <c r="AB258" s="91"/>
    </row>
    <row r="259" spans="1:28" s="92" customFormat="1" x14ac:dyDescent="0.3">
      <c r="A259" s="70"/>
      <c r="B259" s="85"/>
      <c r="C259" s="85"/>
      <c r="D259" s="85"/>
      <c r="E259" s="86"/>
      <c r="F259" s="86"/>
      <c r="G259" s="86"/>
      <c r="H259" s="75"/>
      <c r="I259" s="75"/>
      <c r="J259" s="75"/>
      <c r="K259" s="75"/>
      <c r="L259" s="75"/>
      <c r="M259" s="75"/>
      <c r="N259" s="75"/>
      <c r="O259" s="75"/>
      <c r="P259" s="87"/>
      <c r="Q259" s="87"/>
      <c r="R259" s="87"/>
      <c r="S259" s="87"/>
      <c r="T259" s="91"/>
      <c r="U259" s="91"/>
      <c r="V259" s="91"/>
      <c r="W259" s="91"/>
      <c r="X259" s="91"/>
      <c r="Y259" s="91"/>
      <c r="Z259" s="91"/>
      <c r="AA259" s="91"/>
      <c r="AB259" s="91"/>
    </row>
    <row r="260" spans="1:28" s="92" customFormat="1" x14ac:dyDescent="0.3">
      <c r="A260" s="70"/>
      <c r="B260" s="85"/>
      <c r="C260" s="85"/>
      <c r="D260" s="85"/>
      <c r="E260" s="86"/>
      <c r="F260" s="86"/>
      <c r="G260" s="86"/>
      <c r="H260" s="75"/>
      <c r="I260" s="75"/>
      <c r="J260" s="75"/>
      <c r="K260" s="75"/>
      <c r="L260" s="75"/>
      <c r="M260" s="75"/>
      <c r="N260" s="75"/>
      <c r="O260" s="75"/>
      <c r="P260" s="87"/>
      <c r="Q260" s="87"/>
      <c r="R260" s="87"/>
      <c r="S260" s="87"/>
      <c r="T260" s="91"/>
      <c r="U260" s="91"/>
      <c r="V260" s="91"/>
      <c r="W260" s="91"/>
      <c r="X260" s="91"/>
      <c r="Y260" s="91"/>
      <c r="Z260" s="91"/>
      <c r="AA260" s="91"/>
      <c r="AB260" s="91"/>
    </row>
    <row r="261" spans="1:28" s="92" customFormat="1" x14ac:dyDescent="0.3">
      <c r="A261" s="70"/>
      <c r="B261" s="85"/>
      <c r="C261" s="85"/>
      <c r="D261" s="85"/>
      <c r="E261" s="86"/>
      <c r="F261" s="86"/>
      <c r="G261" s="86"/>
      <c r="H261" s="75"/>
      <c r="I261" s="75"/>
      <c r="J261" s="75"/>
      <c r="K261" s="75"/>
      <c r="L261" s="75"/>
      <c r="M261" s="75"/>
      <c r="N261" s="75"/>
      <c r="O261" s="75"/>
      <c r="P261" s="87"/>
      <c r="Q261" s="87"/>
      <c r="R261" s="87"/>
      <c r="S261" s="87"/>
      <c r="T261" s="91"/>
      <c r="U261" s="91"/>
      <c r="V261" s="91"/>
      <c r="W261" s="91"/>
      <c r="X261" s="91"/>
      <c r="Y261" s="91"/>
      <c r="Z261" s="91"/>
      <c r="AA261" s="91"/>
      <c r="AB261" s="91"/>
    </row>
    <row r="262" spans="1:28" s="92" customFormat="1" x14ac:dyDescent="0.3">
      <c r="A262" s="70"/>
      <c r="B262" s="85"/>
      <c r="C262" s="85"/>
      <c r="D262" s="85"/>
      <c r="E262" s="86"/>
      <c r="F262" s="86"/>
      <c r="G262" s="86"/>
      <c r="H262" s="75"/>
      <c r="I262" s="75"/>
      <c r="J262" s="75"/>
      <c r="K262" s="75"/>
      <c r="L262" s="75"/>
      <c r="M262" s="75"/>
      <c r="N262" s="75"/>
      <c r="O262" s="75"/>
      <c r="P262" s="87"/>
      <c r="Q262" s="87"/>
      <c r="R262" s="87"/>
      <c r="S262" s="87"/>
      <c r="T262" s="91"/>
      <c r="U262" s="91"/>
      <c r="V262" s="91"/>
      <c r="W262" s="91"/>
      <c r="X262" s="91"/>
      <c r="Y262" s="91"/>
      <c r="Z262" s="91"/>
      <c r="AA262" s="91"/>
      <c r="AB262" s="91"/>
    </row>
    <row r="263" spans="1:28" s="92" customFormat="1" x14ac:dyDescent="0.3">
      <c r="A263" s="70"/>
      <c r="B263" s="85"/>
      <c r="C263" s="85"/>
      <c r="D263" s="85"/>
      <c r="E263" s="86"/>
      <c r="F263" s="86"/>
      <c r="G263" s="86"/>
      <c r="H263" s="75"/>
      <c r="I263" s="75"/>
      <c r="J263" s="75"/>
      <c r="K263" s="75"/>
      <c r="L263" s="75"/>
      <c r="M263" s="75"/>
      <c r="N263" s="75"/>
      <c r="O263" s="75"/>
      <c r="P263" s="87"/>
      <c r="Q263" s="87"/>
      <c r="R263" s="87"/>
      <c r="S263" s="87"/>
      <c r="T263" s="91"/>
      <c r="U263" s="91"/>
      <c r="V263" s="91"/>
      <c r="W263" s="91"/>
      <c r="X263" s="91"/>
      <c r="Y263" s="91"/>
      <c r="Z263" s="91"/>
      <c r="AA263" s="91"/>
      <c r="AB263" s="91"/>
    </row>
    <row r="264" spans="1:28" s="92" customFormat="1" x14ac:dyDescent="0.3">
      <c r="A264" s="70"/>
      <c r="B264" s="85"/>
      <c r="C264" s="85"/>
      <c r="D264" s="85"/>
      <c r="E264" s="86"/>
      <c r="F264" s="86"/>
      <c r="G264" s="86"/>
      <c r="H264" s="75"/>
      <c r="I264" s="75"/>
      <c r="J264" s="75"/>
      <c r="K264" s="75"/>
      <c r="L264" s="75"/>
      <c r="M264" s="75"/>
      <c r="N264" s="75"/>
      <c r="O264" s="75"/>
      <c r="P264" s="87"/>
      <c r="Q264" s="87"/>
      <c r="R264" s="87"/>
      <c r="S264" s="87"/>
      <c r="T264" s="91"/>
      <c r="U264" s="91"/>
      <c r="V264" s="91"/>
      <c r="W264" s="91"/>
      <c r="X264" s="91"/>
      <c r="Y264" s="91"/>
      <c r="Z264" s="91"/>
      <c r="AA264" s="91"/>
      <c r="AB264" s="91"/>
    </row>
    <row r="265" spans="1:28" s="92" customFormat="1" x14ac:dyDescent="0.3">
      <c r="A265" s="70"/>
      <c r="B265" s="85"/>
      <c r="C265" s="85"/>
      <c r="D265" s="85"/>
      <c r="E265" s="86"/>
      <c r="F265" s="86"/>
      <c r="G265" s="86"/>
      <c r="H265" s="75"/>
      <c r="I265" s="75"/>
      <c r="J265" s="75"/>
      <c r="K265" s="75"/>
      <c r="L265" s="75"/>
      <c r="M265" s="75"/>
      <c r="N265" s="75"/>
      <c r="O265" s="75"/>
      <c r="P265" s="87"/>
      <c r="Q265" s="87"/>
      <c r="R265" s="87"/>
      <c r="S265" s="87"/>
      <c r="T265" s="91"/>
      <c r="U265" s="91"/>
      <c r="V265" s="91"/>
      <c r="W265" s="91"/>
      <c r="X265" s="91"/>
      <c r="Y265" s="91"/>
      <c r="Z265" s="91"/>
      <c r="AA265" s="91"/>
      <c r="AB265" s="91"/>
    </row>
    <row r="266" spans="1:28" s="92" customFormat="1" x14ac:dyDescent="0.3">
      <c r="A266" s="70"/>
      <c r="B266" s="85"/>
      <c r="C266" s="85"/>
      <c r="D266" s="85"/>
      <c r="E266" s="86"/>
      <c r="F266" s="86"/>
      <c r="G266" s="86"/>
      <c r="H266" s="75"/>
      <c r="I266" s="75"/>
      <c r="J266" s="75"/>
      <c r="K266" s="75"/>
      <c r="L266" s="75"/>
      <c r="M266" s="75"/>
      <c r="N266" s="75"/>
      <c r="O266" s="75"/>
      <c r="P266" s="87"/>
      <c r="Q266" s="87"/>
      <c r="R266" s="87"/>
      <c r="S266" s="87"/>
      <c r="T266" s="91"/>
      <c r="U266" s="91"/>
      <c r="V266" s="91"/>
      <c r="W266" s="91"/>
      <c r="X266" s="91"/>
      <c r="Y266" s="91"/>
      <c r="Z266" s="91"/>
      <c r="AA266" s="91"/>
      <c r="AB266" s="91"/>
    </row>
    <row r="267" spans="1:28" s="92" customFormat="1" x14ac:dyDescent="0.3">
      <c r="A267" s="70"/>
      <c r="B267" s="85"/>
      <c r="C267" s="85"/>
      <c r="D267" s="85"/>
      <c r="E267" s="86"/>
      <c r="F267" s="86"/>
      <c r="G267" s="86"/>
      <c r="H267" s="75"/>
      <c r="I267" s="75"/>
      <c r="J267" s="75"/>
      <c r="K267" s="75"/>
      <c r="L267" s="75"/>
      <c r="M267" s="75"/>
      <c r="N267" s="75"/>
      <c r="O267" s="75"/>
      <c r="P267" s="87"/>
      <c r="Q267" s="87"/>
      <c r="R267" s="87"/>
      <c r="S267" s="87"/>
      <c r="T267" s="91"/>
      <c r="U267" s="91"/>
      <c r="V267" s="91"/>
      <c r="W267" s="91"/>
      <c r="X267" s="91"/>
      <c r="Y267" s="91"/>
      <c r="Z267" s="91"/>
      <c r="AA267" s="91"/>
      <c r="AB267" s="91"/>
    </row>
    <row r="268" spans="1:28" s="92" customFormat="1" x14ac:dyDescent="0.3">
      <c r="A268" s="70"/>
      <c r="B268" s="85"/>
      <c r="C268" s="85"/>
      <c r="D268" s="85"/>
      <c r="E268" s="86"/>
      <c r="F268" s="86"/>
      <c r="G268" s="86"/>
      <c r="H268" s="75"/>
      <c r="I268" s="75"/>
      <c r="J268" s="75"/>
      <c r="K268" s="75"/>
      <c r="L268" s="75"/>
      <c r="M268" s="75"/>
      <c r="N268" s="75"/>
      <c r="O268" s="75"/>
      <c r="P268" s="87"/>
      <c r="Q268" s="87"/>
      <c r="R268" s="87"/>
      <c r="S268" s="87"/>
      <c r="T268" s="91"/>
      <c r="U268" s="91"/>
      <c r="V268" s="91"/>
      <c r="W268" s="91"/>
      <c r="X268" s="91"/>
      <c r="Y268" s="91"/>
      <c r="Z268" s="91"/>
      <c r="AA268" s="91"/>
      <c r="AB268" s="91"/>
    </row>
    <row r="269" spans="1:28" s="92" customFormat="1" x14ac:dyDescent="0.3">
      <c r="A269" s="70"/>
      <c r="B269" s="85"/>
      <c r="C269" s="85"/>
      <c r="D269" s="85"/>
      <c r="E269" s="86"/>
      <c r="F269" s="86"/>
      <c r="G269" s="86"/>
      <c r="H269" s="75"/>
      <c r="I269" s="75"/>
      <c r="J269" s="75"/>
      <c r="K269" s="75"/>
      <c r="L269" s="75"/>
      <c r="M269" s="75"/>
      <c r="N269" s="75"/>
      <c r="O269" s="75"/>
      <c r="P269" s="87"/>
      <c r="Q269" s="87"/>
      <c r="R269" s="87"/>
      <c r="S269" s="87"/>
      <c r="T269" s="91"/>
      <c r="U269" s="91"/>
      <c r="V269" s="91"/>
      <c r="W269" s="91"/>
      <c r="X269" s="91"/>
      <c r="Y269" s="91"/>
      <c r="Z269" s="91"/>
      <c r="AA269" s="91"/>
      <c r="AB269" s="91"/>
    </row>
    <row r="270" spans="1:28" s="92" customFormat="1" x14ac:dyDescent="0.3">
      <c r="A270" s="70"/>
      <c r="B270" s="85"/>
      <c r="C270" s="85"/>
      <c r="D270" s="85"/>
      <c r="E270" s="86"/>
      <c r="F270" s="86"/>
      <c r="G270" s="86"/>
      <c r="H270" s="75"/>
      <c r="I270" s="75"/>
      <c r="J270" s="75"/>
      <c r="K270" s="75"/>
      <c r="L270" s="75"/>
      <c r="M270" s="75"/>
      <c r="N270" s="75"/>
      <c r="O270" s="75"/>
      <c r="P270" s="87"/>
      <c r="Q270" s="87"/>
      <c r="R270" s="87"/>
      <c r="S270" s="87"/>
      <c r="T270" s="91"/>
      <c r="U270" s="91"/>
      <c r="V270" s="91"/>
      <c r="W270" s="91"/>
      <c r="X270" s="91"/>
      <c r="Y270" s="91"/>
      <c r="Z270" s="91"/>
      <c r="AA270" s="91"/>
      <c r="AB270" s="91"/>
    </row>
    <row r="271" spans="1:28" s="92" customFormat="1" x14ac:dyDescent="0.3">
      <c r="A271" s="70"/>
      <c r="B271" s="85"/>
      <c r="C271" s="85"/>
      <c r="D271" s="85"/>
      <c r="E271" s="86"/>
      <c r="F271" s="86"/>
      <c r="G271" s="86"/>
      <c r="H271" s="75"/>
      <c r="I271" s="75"/>
      <c r="J271" s="75"/>
      <c r="K271" s="75"/>
      <c r="L271" s="75"/>
      <c r="M271" s="75"/>
      <c r="N271" s="75"/>
      <c r="O271" s="75"/>
      <c r="P271" s="87"/>
      <c r="Q271" s="87"/>
      <c r="R271" s="87"/>
      <c r="S271" s="87"/>
      <c r="T271" s="91"/>
      <c r="U271" s="91"/>
      <c r="V271" s="91"/>
      <c r="W271" s="91"/>
      <c r="X271" s="91"/>
      <c r="Y271" s="91"/>
      <c r="Z271" s="91"/>
      <c r="AA271" s="91"/>
      <c r="AB271" s="91"/>
    </row>
  </sheetData>
  <mergeCells count="26">
    <mergeCell ref="AB9:AC9"/>
    <mergeCell ref="AD9:AE9"/>
    <mergeCell ref="AF9:AG9"/>
    <mergeCell ref="AH9:AI9"/>
    <mergeCell ref="AF8:AG8"/>
    <mergeCell ref="AH8:AI8"/>
    <mergeCell ref="AB8:AC8"/>
    <mergeCell ref="AD8:AE8"/>
    <mergeCell ref="L9:M9"/>
    <mergeCell ref="N9:O9"/>
    <mergeCell ref="P9:Q9"/>
    <mergeCell ref="R9:S9"/>
    <mergeCell ref="T9:U9"/>
    <mergeCell ref="V9:W9"/>
    <mergeCell ref="X9:Y9"/>
    <mergeCell ref="Z9:AA9"/>
    <mergeCell ref="T8:U8"/>
    <mergeCell ref="V8:W8"/>
    <mergeCell ref="X8:Y8"/>
    <mergeCell ref="Z8:AA8"/>
    <mergeCell ref="R8:S8"/>
    <mergeCell ref="F1:I1"/>
    <mergeCell ref="B2:C2"/>
    <mergeCell ref="L8:M8"/>
    <mergeCell ref="N8:O8"/>
    <mergeCell ref="P8:Q8"/>
  </mergeCells>
  <hyperlinks>
    <hyperlink ref="F1" location="Tartalom_Index!A1" display="Vissza a Tartalomra / Return to the Index"/>
    <hyperlink ref="F1: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2"/>
  <sheetViews>
    <sheetView showGridLines="0" topLeftCell="A7" zoomScale="110" zoomScaleNormal="110" workbookViewId="0">
      <selection activeCell="B18" sqref="B18"/>
    </sheetView>
  </sheetViews>
  <sheetFormatPr defaultColWidth="8.77734375" defaultRowHeight="13.8" x14ac:dyDescent="0.25"/>
  <cols>
    <col min="1" max="1" width="14.21875" style="19" customWidth="1"/>
    <col min="2" max="2" width="47.77734375" style="19" customWidth="1"/>
    <col min="3" max="3" width="12.77734375" style="20" bestFit="1" customWidth="1"/>
    <col min="4" max="4" width="8.77734375" style="21" customWidth="1"/>
    <col min="5" max="6" width="8" style="22" customWidth="1"/>
    <col min="7" max="7" width="16.5546875" style="23" customWidth="1"/>
    <col min="8" max="8" width="14" style="23" customWidth="1"/>
    <col min="9" max="9" width="16.21875" style="23" customWidth="1"/>
    <col min="10" max="11" width="8.77734375" style="36" customWidth="1"/>
    <col min="12" max="12" width="8.77734375" style="25" bestFit="1" customWidth="1"/>
    <col min="13" max="13" width="23.21875" style="21" customWidth="1"/>
    <col min="14" max="16384" width="8.77734375" style="21"/>
  </cols>
  <sheetData>
    <row r="1" spans="1:13" s="10" customFormat="1" ht="10.5" customHeight="1" x14ac:dyDescent="0.2">
      <c r="A1" s="6" t="s">
        <v>4</v>
      </c>
      <c r="B1" s="7" t="s">
        <v>487</v>
      </c>
      <c r="C1" s="8"/>
      <c r="D1" s="575" t="s">
        <v>5</v>
      </c>
      <c r="E1" s="576"/>
      <c r="F1" s="576"/>
      <c r="G1" s="576"/>
      <c r="H1" s="9"/>
      <c r="I1" s="9"/>
      <c r="L1" s="11"/>
    </row>
    <row r="2" spans="1:13" s="10" customFormat="1" ht="10.5" customHeight="1" x14ac:dyDescent="0.2">
      <c r="A2" s="6" t="s">
        <v>6</v>
      </c>
      <c r="B2" s="12" t="s">
        <v>488</v>
      </c>
      <c r="C2" s="13"/>
      <c r="D2" s="13"/>
      <c r="E2" s="13"/>
      <c r="F2" s="13"/>
      <c r="L2" s="11"/>
    </row>
    <row r="3" spans="1:13" s="15" customFormat="1" ht="10.5" customHeight="1" x14ac:dyDescent="0.2">
      <c r="A3" s="14" t="s">
        <v>7</v>
      </c>
      <c r="B3" s="15" t="s">
        <v>8</v>
      </c>
      <c r="C3" s="16"/>
      <c r="D3" s="16"/>
      <c r="E3" s="16"/>
      <c r="F3" s="16"/>
      <c r="G3" s="16"/>
    </row>
    <row r="4" spans="1:13" s="15" customFormat="1" ht="10.5" customHeight="1" x14ac:dyDescent="0.2">
      <c r="A4" s="14" t="s">
        <v>9</v>
      </c>
      <c r="B4" s="15" t="s">
        <v>10</v>
      </c>
      <c r="C4" s="17"/>
      <c r="D4" s="17"/>
      <c r="E4" s="17"/>
      <c r="F4" s="17"/>
      <c r="G4" s="17"/>
    </row>
    <row r="5" spans="1:13" s="15" customFormat="1" ht="10.5" customHeight="1" x14ac:dyDescent="0.2">
      <c r="A5" s="18" t="s">
        <v>11</v>
      </c>
      <c r="C5" s="17"/>
      <c r="D5" s="17"/>
      <c r="E5" s="17"/>
      <c r="F5" s="17"/>
      <c r="G5" s="17"/>
    </row>
    <row r="6" spans="1:13" s="15" customFormat="1" ht="10.5" customHeight="1" x14ac:dyDescent="0.2">
      <c r="A6" s="18" t="s">
        <v>12</v>
      </c>
      <c r="C6" s="17"/>
      <c r="D6" s="17"/>
      <c r="E6" s="17"/>
      <c r="F6" s="17"/>
      <c r="G6" s="17"/>
    </row>
    <row r="7" spans="1:13" ht="11.1" customHeight="1" x14ac:dyDescent="0.25">
      <c r="J7" s="24"/>
      <c r="K7" s="24"/>
    </row>
    <row r="8" spans="1:13" x14ac:dyDescent="0.25">
      <c r="J8" s="24"/>
      <c r="K8" s="24"/>
    </row>
    <row r="9" spans="1:13" s="27" customFormat="1" ht="30.6" x14ac:dyDescent="0.25">
      <c r="A9" s="26"/>
      <c r="B9" s="26"/>
      <c r="C9" s="26"/>
      <c r="E9" s="28"/>
      <c r="F9" s="28"/>
      <c r="G9" s="28" t="s">
        <v>13</v>
      </c>
      <c r="H9" s="28" t="s">
        <v>14</v>
      </c>
      <c r="I9" s="28" t="s">
        <v>15</v>
      </c>
      <c r="J9" s="26"/>
      <c r="K9" s="26"/>
      <c r="L9" s="25"/>
    </row>
    <row r="10" spans="1:13" s="27" customFormat="1" ht="30.6" x14ac:dyDescent="0.25">
      <c r="A10" s="26"/>
      <c r="B10" s="26"/>
      <c r="C10" s="26"/>
      <c r="E10" s="28"/>
      <c r="F10" s="28"/>
      <c r="G10" s="28" t="s">
        <v>489</v>
      </c>
      <c r="H10" s="28" t="s">
        <v>16</v>
      </c>
      <c r="I10" s="28" t="s">
        <v>17</v>
      </c>
      <c r="J10" s="26"/>
      <c r="K10" s="26"/>
      <c r="L10" s="25"/>
    </row>
    <row r="11" spans="1:13" x14ac:dyDescent="0.25">
      <c r="A11" s="29"/>
      <c r="B11" s="30"/>
      <c r="E11" s="587" t="s">
        <v>18</v>
      </c>
      <c r="F11" s="78" t="s">
        <v>61</v>
      </c>
      <c r="G11" s="511">
        <v>3</v>
      </c>
      <c r="H11" s="512">
        <v>1.2069365519949441E-3</v>
      </c>
      <c r="I11" s="512">
        <v>2.6561576195795688E-4</v>
      </c>
      <c r="J11" s="31"/>
      <c r="K11" s="31"/>
      <c r="L11" s="32"/>
    </row>
    <row r="12" spans="1:13" x14ac:dyDescent="0.25">
      <c r="A12" s="29"/>
      <c r="B12" s="30"/>
      <c r="E12" s="587"/>
      <c r="F12" s="78" t="s">
        <v>452</v>
      </c>
      <c r="G12" s="511">
        <v>10</v>
      </c>
      <c r="H12" s="512">
        <v>4.1214592587421536E-2</v>
      </c>
      <c r="I12" s="512">
        <v>1.4391007807218092E-2</v>
      </c>
      <c r="J12" s="31"/>
      <c r="K12" s="31"/>
      <c r="L12" s="32"/>
    </row>
    <row r="13" spans="1:13" x14ac:dyDescent="0.25">
      <c r="A13" s="29"/>
      <c r="B13" s="30"/>
      <c r="E13" s="587" t="s">
        <v>19</v>
      </c>
      <c r="F13" s="78" t="s">
        <v>61</v>
      </c>
      <c r="G13" s="511">
        <v>37</v>
      </c>
      <c r="H13" s="512">
        <v>0.24899270514496322</v>
      </c>
      <c r="I13" s="512">
        <v>5.2641149367573394E-2</v>
      </c>
      <c r="J13" s="31"/>
      <c r="K13" s="31"/>
      <c r="L13" s="32"/>
    </row>
    <row r="14" spans="1:13" x14ac:dyDescent="0.25">
      <c r="A14" s="29"/>
      <c r="B14" s="30"/>
      <c r="E14" s="587"/>
      <c r="F14" s="78" t="s">
        <v>452</v>
      </c>
      <c r="G14" s="511">
        <v>26</v>
      </c>
      <c r="H14" s="512">
        <v>0.17399384943495488</v>
      </c>
      <c r="I14" s="512">
        <v>7.1350108990698505E-2</v>
      </c>
      <c r="J14" s="31"/>
      <c r="K14" s="31"/>
      <c r="L14" s="32"/>
    </row>
    <row r="15" spans="1:13" x14ac:dyDescent="0.25">
      <c r="A15" s="29"/>
      <c r="B15" s="30"/>
      <c r="E15" s="587" t="s">
        <v>20</v>
      </c>
      <c r="F15" s="78" t="s">
        <v>61</v>
      </c>
      <c r="G15" s="511">
        <v>78</v>
      </c>
      <c r="H15" s="512">
        <v>0.33768101121119076</v>
      </c>
      <c r="I15" s="512">
        <v>3.9811765048359794E-2</v>
      </c>
      <c r="J15" s="31"/>
      <c r="K15" s="31"/>
      <c r="L15" s="32"/>
    </row>
    <row r="16" spans="1:13" ht="14.55" customHeight="1" x14ac:dyDescent="0.25">
      <c r="A16" s="29"/>
      <c r="B16" s="30"/>
      <c r="E16" s="587"/>
      <c r="F16" s="78" t="s">
        <v>452</v>
      </c>
      <c r="G16" s="511">
        <v>41</v>
      </c>
      <c r="H16" s="512">
        <v>0.33649239762284339</v>
      </c>
      <c r="I16" s="512">
        <v>1.206079798561875E-2</v>
      </c>
      <c r="J16" s="34"/>
      <c r="K16" s="35"/>
      <c r="L16" s="35"/>
      <c r="M16" s="35"/>
    </row>
    <row r="17" spans="1:12" ht="15" customHeight="1" x14ac:dyDescent="0.25">
      <c r="A17" s="29"/>
      <c r="B17" s="30"/>
      <c r="E17" s="587" t="s">
        <v>21</v>
      </c>
      <c r="F17" s="78" t="s">
        <v>61</v>
      </c>
      <c r="G17" s="511">
        <v>25</v>
      </c>
      <c r="H17" s="512">
        <v>0.11465335149891087</v>
      </c>
      <c r="I17" s="512">
        <v>2.0873161126138779E-3</v>
      </c>
    </row>
    <row r="18" spans="1:12" x14ac:dyDescent="0.25">
      <c r="A18" s="29"/>
      <c r="B18" s="30"/>
      <c r="E18" s="587"/>
      <c r="F18" s="78" t="s">
        <v>452</v>
      </c>
      <c r="G18" s="511">
        <v>23</v>
      </c>
      <c r="H18" s="512">
        <v>0.15860173319098889</v>
      </c>
      <c r="I18" s="512">
        <v>3.5402698391320351E-3</v>
      </c>
    </row>
    <row r="19" spans="1:12" x14ac:dyDescent="0.25">
      <c r="A19" s="29"/>
      <c r="B19" s="30"/>
      <c r="E19" s="587" t="s">
        <v>22</v>
      </c>
      <c r="F19" s="78" t="s">
        <v>61</v>
      </c>
      <c r="G19" s="511">
        <v>38</v>
      </c>
      <c r="H19" s="512">
        <v>0.11101078003238031</v>
      </c>
      <c r="I19" s="512">
        <v>9.1649369270054959E-2</v>
      </c>
      <c r="J19" s="39"/>
      <c r="K19" s="39"/>
      <c r="L19" s="40"/>
    </row>
    <row r="20" spans="1:12" x14ac:dyDescent="0.25">
      <c r="A20" s="29"/>
      <c r="B20" s="30"/>
      <c r="E20" s="587"/>
      <c r="F20" s="78" t="s">
        <v>452</v>
      </c>
      <c r="G20" s="511">
        <v>26</v>
      </c>
      <c r="H20" s="512">
        <v>0.16038633382894732</v>
      </c>
      <c r="I20" s="512">
        <v>2.7968908712176974E-2</v>
      </c>
      <c r="J20" s="39"/>
      <c r="K20" s="39"/>
      <c r="L20" s="40"/>
    </row>
    <row r="21" spans="1:12" x14ac:dyDescent="0.25">
      <c r="A21" s="29"/>
      <c r="B21" s="30"/>
      <c r="E21" s="37"/>
      <c r="F21" s="37"/>
      <c r="G21" s="41"/>
      <c r="H21" s="38"/>
      <c r="I21" s="38"/>
      <c r="J21" s="39"/>
      <c r="K21" s="39"/>
      <c r="L21" s="40"/>
    </row>
    <row r="22" spans="1:12" x14ac:dyDescent="0.25">
      <c r="A22" s="29"/>
      <c r="B22" s="30"/>
      <c r="E22" s="37"/>
      <c r="F22" s="37"/>
      <c r="G22" s="38"/>
      <c r="H22" s="38"/>
      <c r="I22" s="38"/>
      <c r="J22" s="39"/>
      <c r="K22" s="39"/>
      <c r="L22" s="40"/>
    </row>
    <row r="23" spans="1:12" x14ac:dyDescent="0.25">
      <c r="A23" s="29"/>
      <c r="B23" s="30"/>
      <c r="E23" s="37"/>
      <c r="F23" s="37"/>
      <c r="G23" s="38"/>
      <c r="H23" s="38"/>
      <c r="I23" s="38"/>
      <c r="J23" s="39"/>
      <c r="K23" s="39"/>
      <c r="L23" s="40"/>
    </row>
    <row r="24" spans="1:12" x14ac:dyDescent="0.25">
      <c r="A24" s="29"/>
      <c r="B24" s="30"/>
      <c r="E24" s="37"/>
      <c r="F24" s="37"/>
      <c r="G24" s="38"/>
      <c r="H24" s="38"/>
      <c r="I24" s="38"/>
      <c r="J24" s="39"/>
      <c r="K24" s="39"/>
      <c r="L24" s="40"/>
    </row>
    <row r="25" spans="1:12" x14ac:dyDescent="0.25">
      <c r="A25" s="29"/>
      <c r="B25" s="30"/>
      <c r="E25" s="37"/>
      <c r="F25" s="37"/>
      <c r="G25" s="38"/>
      <c r="H25" s="38"/>
      <c r="I25" s="38"/>
      <c r="J25" s="39"/>
      <c r="K25" s="39"/>
      <c r="L25" s="40"/>
    </row>
    <row r="26" spans="1:12" x14ac:dyDescent="0.25">
      <c r="A26" s="29"/>
      <c r="B26" s="30"/>
      <c r="E26" s="37"/>
      <c r="F26" s="37"/>
      <c r="G26" s="38"/>
      <c r="H26" s="38"/>
      <c r="I26" s="38"/>
      <c r="J26" s="39"/>
      <c r="K26" s="39"/>
      <c r="L26" s="40"/>
    </row>
    <row r="27" spans="1:12" x14ac:dyDescent="0.25">
      <c r="A27" s="29"/>
      <c r="B27" s="30"/>
      <c r="E27" s="37"/>
      <c r="F27" s="37"/>
      <c r="G27" s="38"/>
      <c r="H27" s="38"/>
      <c r="I27" s="38"/>
      <c r="J27" s="39"/>
      <c r="K27" s="39"/>
      <c r="L27" s="40"/>
    </row>
    <row r="28" spans="1:12" x14ac:dyDescent="0.25">
      <c r="A28" s="29"/>
      <c r="B28" s="30"/>
      <c r="E28" s="37"/>
      <c r="F28" s="37"/>
      <c r="G28" s="38"/>
      <c r="H28" s="38"/>
      <c r="I28" s="38"/>
      <c r="J28" s="39"/>
      <c r="K28" s="39"/>
      <c r="L28" s="40"/>
    </row>
    <row r="29" spans="1:12" x14ac:dyDescent="0.25">
      <c r="A29" s="29"/>
      <c r="B29" s="30"/>
      <c r="E29" s="37"/>
      <c r="F29" s="37"/>
      <c r="G29" s="38"/>
      <c r="H29" s="38"/>
      <c r="I29" s="38"/>
      <c r="J29" s="39"/>
      <c r="K29" s="39"/>
      <c r="L29" s="40"/>
    </row>
    <row r="30" spans="1:12" x14ac:dyDescent="0.25">
      <c r="A30" s="29"/>
      <c r="B30" s="30"/>
      <c r="E30" s="37"/>
      <c r="F30" s="37"/>
      <c r="G30" s="38"/>
      <c r="H30" s="38"/>
      <c r="I30" s="38"/>
      <c r="J30" s="39"/>
      <c r="K30" s="39"/>
      <c r="L30" s="40"/>
    </row>
    <row r="31" spans="1:12" x14ac:dyDescent="0.25">
      <c r="A31" s="29"/>
      <c r="B31" s="30"/>
      <c r="E31" s="37"/>
      <c r="F31" s="37"/>
      <c r="G31" s="38"/>
      <c r="H31" s="38"/>
      <c r="I31" s="38"/>
      <c r="J31" s="39"/>
      <c r="K31" s="39"/>
      <c r="L31" s="40"/>
    </row>
    <row r="32" spans="1:12" x14ac:dyDescent="0.25">
      <c r="A32" s="29"/>
      <c r="B32" s="30"/>
      <c r="E32" s="37"/>
      <c r="F32" s="37"/>
      <c r="G32" s="38"/>
      <c r="H32" s="38"/>
      <c r="I32" s="38"/>
      <c r="J32" s="39"/>
      <c r="K32" s="39"/>
      <c r="L32" s="40"/>
    </row>
    <row r="33" spans="1:12" x14ac:dyDescent="0.25">
      <c r="A33" s="29"/>
      <c r="B33" s="30"/>
      <c r="E33" s="37"/>
      <c r="F33" s="37"/>
      <c r="G33" s="42"/>
      <c r="H33" s="38"/>
      <c r="I33" s="38"/>
      <c r="J33" s="39"/>
      <c r="K33" s="39"/>
      <c r="L33" s="40"/>
    </row>
    <row r="34" spans="1:12" x14ac:dyDescent="0.25">
      <c r="A34" s="29"/>
      <c r="B34" s="30"/>
      <c r="E34" s="37"/>
      <c r="F34" s="37"/>
      <c r="G34" s="38"/>
      <c r="H34" s="38"/>
      <c r="I34" s="38"/>
      <c r="J34" s="39"/>
      <c r="K34" s="39"/>
      <c r="L34" s="40"/>
    </row>
    <row r="35" spans="1:12" x14ac:dyDescent="0.25">
      <c r="A35" s="29"/>
      <c r="B35" s="30"/>
      <c r="E35" s="37"/>
      <c r="F35" s="37"/>
      <c r="G35" s="38"/>
      <c r="H35" s="38"/>
      <c r="I35" s="38"/>
      <c r="J35" s="39"/>
      <c r="K35" s="39"/>
      <c r="L35" s="40"/>
    </row>
    <row r="36" spans="1:12" x14ac:dyDescent="0.25">
      <c r="A36" s="29"/>
      <c r="B36" s="30"/>
    </row>
    <row r="37" spans="1:12" x14ac:dyDescent="0.25">
      <c r="A37" s="29"/>
      <c r="B37" s="30"/>
    </row>
    <row r="38" spans="1:12" x14ac:dyDescent="0.25">
      <c r="A38" s="29"/>
      <c r="B38" s="30"/>
    </row>
    <row r="39" spans="1:12" x14ac:dyDescent="0.25">
      <c r="A39" s="29"/>
      <c r="B39" s="30"/>
    </row>
    <row r="40" spans="1:12" x14ac:dyDescent="0.25">
      <c r="A40" s="29"/>
      <c r="B40" s="30"/>
    </row>
    <row r="41" spans="1:12" x14ac:dyDescent="0.25">
      <c r="A41" s="29"/>
      <c r="B41" s="30"/>
    </row>
    <row r="42" spans="1:12" x14ac:dyDescent="0.25">
      <c r="A42" s="29"/>
      <c r="B42" s="30"/>
    </row>
    <row r="43" spans="1:12" x14ac:dyDescent="0.25">
      <c r="A43" s="29"/>
      <c r="B43" s="30"/>
    </row>
    <row r="44" spans="1:12" x14ac:dyDescent="0.25">
      <c r="A44" s="29"/>
      <c r="B44" s="30"/>
    </row>
    <row r="45" spans="1:12" x14ac:dyDescent="0.25">
      <c r="A45" s="29"/>
      <c r="B45" s="30"/>
    </row>
    <row r="46" spans="1:12" x14ac:dyDescent="0.25">
      <c r="A46" s="29"/>
      <c r="B46" s="30"/>
    </row>
    <row r="47" spans="1:12" x14ac:dyDescent="0.25">
      <c r="A47" s="29"/>
      <c r="B47" s="30"/>
    </row>
    <row r="48" spans="1:12" x14ac:dyDescent="0.25">
      <c r="A48" s="29"/>
      <c r="B48" s="30"/>
    </row>
    <row r="49" spans="1:2" x14ac:dyDescent="0.25">
      <c r="A49" s="29"/>
      <c r="B49" s="30"/>
    </row>
    <row r="50" spans="1:2" x14ac:dyDescent="0.25">
      <c r="A50" s="29"/>
      <c r="B50" s="30"/>
    </row>
    <row r="51" spans="1:2" x14ac:dyDescent="0.25">
      <c r="A51" s="29"/>
      <c r="B51" s="30"/>
    </row>
    <row r="52" spans="1:2" x14ac:dyDescent="0.25">
      <c r="A52" s="43"/>
      <c r="B52" s="44"/>
    </row>
    <row r="53" spans="1:2" x14ac:dyDescent="0.25">
      <c r="A53" s="29"/>
      <c r="B53" s="30"/>
    </row>
    <row r="54" spans="1:2" x14ac:dyDescent="0.25">
      <c r="A54" s="29"/>
      <c r="B54" s="30"/>
    </row>
    <row r="55" spans="1:2" x14ac:dyDescent="0.25">
      <c r="A55" s="29"/>
      <c r="B55" s="30"/>
    </row>
    <row r="56" spans="1:2" x14ac:dyDescent="0.25">
      <c r="A56" s="29"/>
      <c r="B56" s="30"/>
    </row>
    <row r="57" spans="1:2" x14ac:dyDescent="0.25">
      <c r="A57" s="29"/>
      <c r="B57" s="30"/>
    </row>
    <row r="58" spans="1:2" x14ac:dyDescent="0.25">
      <c r="A58" s="29"/>
      <c r="B58" s="30"/>
    </row>
    <row r="59" spans="1:2" x14ac:dyDescent="0.25">
      <c r="A59" s="29"/>
      <c r="B59" s="30"/>
    </row>
    <row r="60" spans="1:2" x14ac:dyDescent="0.25">
      <c r="A60" s="29"/>
      <c r="B60" s="30"/>
    </row>
    <row r="61" spans="1:2" x14ac:dyDescent="0.25">
      <c r="A61" s="29"/>
      <c r="B61" s="30"/>
    </row>
    <row r="62" spans="1:2" x14ac:dyDescent="0.25">
      <c r="A62" s="29"/>
      <c r="B62" s="30"/>
    </row>
    <row r="63" spans="1:2" x14ac:dyDescent="0.25">
      <c r="A63" s="29"/>
      <c r="B63" s="30"/>
    </row>
    <row r="64" spans="1:2" x14ac:dyDescent="0.25">
      <c r="A64" s="29"/>
      <c r="B64" s="30"/>
    </row>
    <row r="65" spans="1:2" x14ac:dyDescent="0.25">
      <c r="A65" s="29"/>
      <c r="B65" s="30"/>
    </row>
    <row r="66" spans="1:2" x14ac:dyDescent="0.25">
      <c r="A66" s="29"/>
      <c r="B66" s="30"/>
    </row>
    <row r="67" spans="1:2" x14ac:dyDescent="0.25">
      <c r="A67" s="29"/>
      <c r="B67" s="30"/>
    </row>
    <row r="68" spans="1:2" x14ac:dyDescent="0.25">
      <c r="A68" s="29"/>
      <c r="B68" s="30"/>
    </row>
    <row r="69" spans="1:2" x14ac:dyDescent="0.25">
      <c r="A69" s="29"/>
      <c r="B69" s="30"/>
    </row>
    <row r="70" spans="1:2" x14ac:dyDescent="0.25">
      <c r="A70" s="29"/>
      <c r="B70" s="30"/>
    </row>
    <row r="71" spans="1:2" x14ac:dyDescent="0.25">
      <c r="A71" s="29"/>
      <c r="B71" s="30"/>
    </row>
    <row r="72" spans="1:2" x14ac:dyDescent="0.25">
      <c r="A72" s="29"/>
      <c r="B72" s="30"/>
    </row>
    <row r="73" spans="1:2" x14ac:dyDescent="0.25">
      <c r="A73" s="29"/>
      <c r="B73" s="30"/>
    </row>
    <row r="74" spans="1:2" x14ac:dyDescent="0.25">
      <c r="A74" s="29"/>
      <c r="B74" s="30"/>
    </row>
    <row r="75" spans="1:2" x14ac:dyDescent="0.25">
      <c r="A75" s="29"/>
      <c r="B75" s="30"/>
    </row>
    <row r="76" spans="1:2" x14ac:dyDescent="0.25">
      <c r="A76" s="29"/>
      <c r="B76" s="30"/>
    </row>
    <row r="77" spans="1:2" x14ac:dyDescent="0.25">
      <c r="A77" s="29"/>
      <c r="B77" s="30"/>
    </row>
    <row r="78" spans="1:2" x14ac:dyDescent="0.25">
      <c r="A78" s="29"/>
      <c r="B78" s="30"/>
    </row>
    <row r="79" spans="1:2" x14ac:dyDescent="0.25">
      <c r="A79" s="29"/>
      <c r="B79" s="30"/>
    </row>
    <row r="80" spans="1:2" x14ac:dyDescent="0.25">
      <c r="A80" s="29"/>
      <c r="B80" s="30"/>
    </row>
    <row r="81" spans="1:2" x14ac:dyDescent="0.25">
      <c r="A81" s="29"/>
      <c r="B81" s="30"/>
    </row>
    <row r="82" spans="1:2" x14ac:dyDescent="0.25">
      <c r="A82" s="29"/>
      <c r="B82" s="30"/>
    </row>
    <row r="83" spans="1:2" x14ac:dyDescent="0.25">
      <c r="A83" s="29"/>
      <c r="B83" s="30"/>
    </row>
    <row r="84" spans="1:2" x14ac:dyDescent="0.25">
      <c r="A84" s="29"/>
      <c r="B84" s="30"/>
    </row>
    <row r="85" spans="1:2" x14ac:dyDescent="0.25">
      <c r="A85" s="29"/>
      <c r="B85" s="30"/>
    </row>
    <row r="86" spans="1:2" x14ac:dyDescent="0.25">
      <c r="A86" s="29"/>
      <c r="B86" s="30"/>
    </row>
    <row r="87" spans="1:2" x14ac:dyDescent="0.25">
      <c r="A87" s="29"/>
      <c r="B87" s="30"/>
    </row>
    <row r="88" spans="1:2" x14ac:dyDescent="0.25">
      <c r="A88" s="29"/>
      <c r="B88" s="30"/>
    </row>
    <row r="89" spans="1:2" x14ac:dyDescent="0.25">
      <c r="A89" s="29"/>
      <c r="B89" s="30"/>
    </row>
    <row r="90" spans="1:2" x14ac:dyDescent="0.25">
      <c r="A90" s="29"/>
      <c r="B90" s="30"/>
    </row>
    <row r="91" spans="1:2" x14ac:dyDescent="0.25">
      <c r="A91" s="29"/>
      <c r="B91" s="30"/>
    </row>
    <row r="92" spans="1:2" x14ac:dyDescent="0.25">
      <c r="A92" s="29"/>
      <c r="B92" s="30"/>
    </row>
    <row r="93" spans="1:2" x14ac:dyDescent="0.25">
      <c r="A93" s="29"/>
      <c r="B93" s="30"/>
    </row>
    <row r="94" spans="1:2" x14ac:dyDescent="0.25">
      <c r="A94" s="29"/>
      <c r="B94" s="30"/>
    </row>
    <row r="95" spans="1:2" x14ac:dyDescent="0.25">
      <c r="A95" s="29"/>
      <c r="B95" s="30"/>
    </row>
    <row r="96" spans="1:2" x14ac:dyDescent="0.25">
      <c r="A96" s="29"/>
      <c r="B96" s="30"/>
    </row>
    <row r="97" spans="1:2" x14ac:dyDescent="0.25">
      <c r="A97" s="29"/>
      <c r="B97" s="30"/>
    </row>
    <row r="98" spans="1:2" x14ac:dyDescent="0.25">
      <c r="A98" s="29"/>
      <c r="B98" s="30"/>
    </row>
    <row r="99" spans="1:2" x14ac:dyDescent="0.25">
      <c r="A99" s="29"/>
      <c r="B99" s="30"/>
    </row>
    <row r="100" spans="1:2" x14ac:dyDescent="0.25">
      <c r="A100" s="29"/>
      <c r="B100" s="30"/>
    </row>
    <row r="101" spans="1:2" x14ac:dyDescent="0.25">
      <c r="A101" s="29"/>
      <c r="B101" s="30"/>
    </row>
    <row r="102" spans="1:2" x14ac:dyDescent="0.25">
      <c r="A102" s="29"/>
      <c r="B102" s="30"/>
    </row>
    <row r="103" spans="1:2" x14ac:dyDescent="0.25">
      <c r="A103" s="29"/>
      <c r="B103" s="30"/>
    </row>
    <row r="104" spans="1:2" x14ac:dyDescent="0.25">
      <c r="A104" s="29"/>
      <c r="B104" s="30"/>
    </row>
    <row r="105" spans="1:2" x14ac:dyDescent="0.25">
      <c r="A105" s="29"/>
      <c r="B105" s="30"/>
    </row>
    <row r="106" spans="1:2" x14ac:dyDescent="0.25">
      <c r="A106" s="29"/>
      <c r="B106" s="30"/>
    </row>
    <row r="107" spans="1:2" x14ac:dyDescent="0.25">
      <c r="A107" s="29"/>
      <c r="B107" s="30"/>
    </row>
    <row r="108" spans="1:2" x14ac:dyDescent="0.25">
      <c r="A108" s="29"/>
      <c r="B108" s="30"/>
    </row>
    <row r="109" spans="1:2" x14ac:dyDescent="0.25">
      <c r="A109" s="29"/>
      <c r="B109" s="30"/>
    </row>
    <row r="110" spans="1:2" x14ac:dyDescent="0.25">
      <c r="A110" s="29"/>
      <c r="B110" s="30"/>
    </row>
    <row r="111" spans="1:2" x14ac:dyDescent="0.25">
      <c r="A111" s="29"/>
      <c r="B111" s="30"/>
    </row>
    <row r="112" spans="1:2" x14ac:dyDescent="0.25">
      <c r="A112" s="29"/>
      <c r="B112" s="30"/>
    </row>
    <row r="113" spans="1:2" x14ac:dyDescent="0.25">
      <c r="A113" s="29"/>
      <c r="B113" s="30"/>
    </row>
    <row r="114" spans="1:2" x14ac:dyDescent="0.25">
      <c r="A114" s="29"/>
      <c r="B114" s="30"/>
    </row>
    <row r="115" spans="1:2" x14ac:dyDescent="0.25">
      <c r="A115" s="29"/>
      <c r="B115" s="30"/>
    </row>
    <row r="116" spans="1:2" x14ac:dyDescent="0.25">
      <c r="A116" s="29"/>
      <c r="B116" s="30"/>
    </row>
    <row r="117" spans="1:2" x14ac:dyDescent="0.25">
      <c r="A117" s="29"/>
      <c r="B117" s="30"/>
    </row>
    <row r="118" spans="1:2" x14ac:dyDescent="0.25">
      <c r="A118" s="29"/>
      <c r="B118" s="30"/>
    </row>
    <row r="119" spans="1:2" x14ac:dyDescent="0.25">
      <c r="A119" s="29"/>
      <c r="B119" s="30"/>
    </row>
    <row r="120" spans="1:2" x14ac:dyDescent="0.25">
      <c r="A120" s="29"/>
      <c r="B120" s="30"/>
    </row>
    <row r="121" spans="1:2" x14ac:dyDescent="0.25">
      <c r="A121" s="29"/>
      <c r="B121" s="30"/>
    </row>
    <row r="122" spans="1:2" x14ac:dyDescent="0.25">
      <c r="A122" s="29"/>
      <c r="B122" s="30"/>
    </row>
    <row r="123" spans="1:2" x14ac:dyDescent="0.25">
      <c r="A123" s="29"/>
      <c r="B123" s="30"/>
    </row>
    <row r="124" spans="1:2" x14ac:dyDescent="0.25">
      <c r="A124" s="29"/>
      <c r="B124" s="30"/>
    </row>
    <row r="125" spans="1:2" x14ac:dyDescent="0.25">
      <c r="A125" s="29"/>
      <c r="B125" s="30"/>
    </row>
    <row r="126" spans="1:2" x14ac:dyDescent="0.25">
      <c r="A126" s="29"/>
      <c r="B126" s="30"/>
    </row>
    <row r="127" spans="1:2" x14ac:dyDescent="0.25">
      <c r="A127" s="29"/>
      <c r="B127" s="30"/>
    </row>
    <row r="128" spans="1:2" x14ac:dyDescent="0.25">
      <c r="A128" s="29"/>
      <c r="B128" s="30"/>
    </row>
    <row r="129" spans="1:2" x14ac:dyDescent="0.25">
      <c r="A129" s="29"/>
      <c r="B129" s="30"/>
    </row>
    <row r="130" spans="1:2" x14ac:dyDescent="0.25">
      <c r="A130" s="29"/>
      <c r="B130" s="30"/>
    </row>
    <row r="131" spans="1:2" x14ac:dyDescent="0.25">
      <c r="A131" s="29"/>
      <c r="B131" s="30"/>
    </row>
    <row r="132" spans="1:2" x14ac:dyDescent="0.25">
      <c r="A132" s="29"/>
      <c r="B132" s="30"/>
    </row>
    <row r="133" spans="1:2" x14ac:dyDescent="0.25">
      <c r="A133" s="29"/>
      <c r="B133" s="30"/>
    </row>
    <row r="134" spans="1:2" x14ac:dyDescent="0.25">
      <c r="A134" s="29"/>
      <c r="B134" s="30"/>
    </row>
    <row r="135" spans="1:2" x14ac:dyDescent="0.25">
      <c r="A135" s="29"/>
      <c r="B135" s="30"/>
    </row>
    <row r="136" spans="1:2" x14ac:dyDescent="0.25">
      <c r="A136" s="29"/>
      <c r="B136" s="30"/>
    </row>
    <row r="137" spans="1:2" x14ac:dyDescent="0.25">
      <c r="A137" s="29"/>
      <c r="B137" s="30"/>
    </row>
    <row r="138" spans="1:2" x14ac:dyDescent="0.25">
      <c r="A138" s="29"/>
      <c r="B138" s="30"/>
    </row>
    <row r="139" spans="1:2" x14ac:dyDescent="0.25">
      <c r="A139" s="29"/>
      <c r="B139" s="30"/>
    </row>
    <row r="140" spans="1:2" x14ac:dyDescent="0.25">
      <c r="A140" s="29"/>
      <c r="B140" s="30"/>
    </row>
    <row r="141" spans="1:2" x14ac:dyDescent="0.25">
      <c r="A141" s="29"/>
      <c r="B141" s="30"/>
    </row>
    <row r="142" spans="1:2" x14ac:dyDescent="0.25">
      <c r="A142" s="29"/>
      <c r="B142" s="30"/>
    </row>
    <row r="143" spans="1:2" x14ac:dyDescent="0.25">
      <c r="A143" s="29"/>
      <c r="B143" s="30"/>
    </row>
    <row r="144" spans="1:2" x14ac:dyDescent="0.25">
      <c r="A144" s="29"/>
      <c r="B144" s="30"/>
    </row>
    <row r="145" spans="1:2" x14ac:dyDescent="0.25">
      <c r="A145" s="29"/>
      <c r="B145" s="30"/>
    </row>
    <row r="146" spans="1:2" x14ac:dyDescent="0.25">
      <c r="A146" s="29"/>
      <c r="B146" s="30"/>
    </row>
    <row r="147" spans="1:2" x14ac:dyDescent="0.25">
      <c r="A147" s="29"/>
      <c r="B147" s="30"/>
    </row>
    <row r="148" spans="1:2" x14ac:dyDescent="0.25">
      <c r="A148" s="29"/>
      <c r="B148" s="30"/>
    </row>
    <row r="149" spans="1:2" x14ac:dyDescent="0.25">
      <c r="A149" s="29"/>
      <c r="B149" s="30"/>
    </row>
    <row r="150" spans="1:2" x14ac:dyDescent="0.25">
      <c r="A150" s="29"/>
      <c r="B150" s="30"/>
    </row>
    <row r="151" spans="1:2" x14ac:dyDescent="0.25">
      <c r="A151" s="29"/>
      <c r="B151" s="30"/>
    </row>
    <row r="152" spans="1:2" x14ac:dyDescent="0.25">
      <c r="A152" s="29"/>
      <c r="B152" s="30"/>
    </row>
    <row r="153" spans="1:2" x14ac:dyDescent="0.25">
      <c r="A153" s="29"/>
      <c r="B153" s="30"/>
    </row>
    <row r="154" spans="1:2" x14ac:dyDescent="0.25">
      <c r="A154" s="29"/>
      <c r="B154" s="30"/>
    </row>
    <row r="155" spans="1:2" x14ac:dyDescent="0.25">
      <c r="A155" s="29"/>
      <c r="B155" s="30"/>
    </row>
    <row r="156" spans="1:2" x14ac:dyDescent="0.25">
      <c r="A156" s="29"/>
      <c r="B156" s="30"/>
    </row>
    <row r="157" spans="1:2" x14ac:dyDescent="0.25">
      <c r="A157" s="29"/>
      <c r="B157" s="30"/>
    </row>
    <row r="158" spans="1:2" x14ac:dyDescent="0.25">
      <c r="A158" s="29"/>
      <c r="B158" s="30"/>
    </row>
    <row r="159" spans="1:2" x14ac:dyDescent="0.25">
      <c r="A159" s="29"/>
      <c r="B159" s="30"/>
    </row>
    <row r="160" spans="1:2" x14ac:dyDescent="0.25">
      <c r="A160" s="29"/>
      <c r="B160" s="30"/>
    </row>
    <row r="161" spans="1:2" x14ac:dyDescent="0.25">
      <c r="A161" s="29"/>
      <c r="B161" s="30"/>
    </row>
    <row r="162" spans="1:2" x14ac:dyDescent="0.25">
      <c r="A162" s="29"/>
      <c r="B162" s="30"/>
    </row>
    <row r="163" spans="1:2" x14ac:dyDescent="0.25">
      <c r="A163" s="29"/>
      <c r="B163" s="30"/>
    </row>
    <row r="164" spans="1:2" x14ac:dyDescent="0.25">
      <c r="A164" s="29"/>
      <c r="B164" s="30"/>
    </row>
    <row r="165" spans="1:2" x14ac:dyDescent="0.25">
      <c r="A165" s="29"/>
      <c r="B165" s="30"/>
    </row>
    <row r="166" spans="1:2" x14ac:dyDescent="0.25">
      <c r="A166" s="29"/>
      <c r="B166" s="30"/>
    </row>
    <row r="167" spans="1:2" x14ac:dyDescent="0.25">
      <c r="A167" s="29"/>
      <c r="B167" s="30"/>
    </row>
    <row r="168" spans="1:2" x14ac:dyDescent="0.25">
      <c r="A168" s="29"/>
      <c r="B168" s="30"/>
    </row>
    <row r="169" spans="1:2" x14ac:dyDescent="0.25">
      <c r="A169" s="29"/>
      <c r="B169" s="30"/>
    </row>
    <row r="170" spans="1:2" x14ac:dyDescent="0.25">
      <c r="A170" s="29"/>
      <c r="B170" s="30"/>
    </row>
    <row r="171" spans="1:2" x14ac:dyDescent="0.25">
      <c r="A171" s="29"/>
      <c r="B171" s="30"/>
    </row>
    <row r="172" spans="1:2" x14ac:dyDescent="0.25">
      <c r="A172" s="29"/>
      <c r="B172" s="30"/>
    </row>
    <row r="173" spans="1:2" x14ac:dyDescent="0.25">
      <c r="A173" s="29"/>
      <c r="B173" s="30"/>
    </row>
    <row r="174" spans="1:2" x14ac:dyDescent="0.25">
      <c r="A174" s="29"/>
      <c r="B174" s="30"/>
    </row>
    <row r="175" spans="1:2" x14ac:dyDescent="0.25">
      <c r="A175" s="29"/>
      <c r="B175" s="30"/>
    </row>
    <row r="176" spans="1:2" x14ac:dyDescent="0.25">
      <c r="A176" s="29"/>
      <c r="B176" s="30"/>
    </row>
    <row r="177" spans="1:2" x14ac:dyDescent="0.25">
      <c r="A177" s="29"/>
      <c r="B177" s="30"/>
    </row>
    <row r="178" spans="1:2" x14ac:dyDescent="0.25">
      <c r="A178" s="29"/>
      <c r="B178" s="30"/>
    </row>
    <row r="179" spans="1:2" x14ac:dyDescent="0.25">
      <c r="A179" s="29"/>
      <c r="B179" s="30"/>
    </row>
    <row r="180" spans="1:2" x14ac:dyDescent="0.25">
      <c r="A180" s="29"/>
      <c r="B180" s="30"/>
    </row>
    <row r="181" spans="1:2" x14ac:dyDescent="0.25">
      <c r="A181" s="29"/>
      <c r="B181" s="30"/>
    </row>
    <row r="182" spans="1:2" x14ac:dyDescent="0.25">
      <c r="A182" s="29"/>
      <c r="B182" s="30"/>
    </row>
    <row r="183" spans="1:2" x14ac:dyDescent="0.25">
      <c r="A183" s="29"/>
      <c r="B183" s="30"/>
    </row>
    <row r="184" spans="1:2" x14ac:dyDescent="0.25">
      <c r="A184" s="29"/>
      <c r="B184" s="30"/>
    </row>
    <row r="185" spans="1:2" x14ac:dyDescent="0.25">
      <c r="A185" s="29"/>
      <c r="B185" s="30"/>
    </row>
    <row r="186" spans="1:2" x14ac:dyDescent="0.25">
      <c r="A186" s="29"/>
      <c r="B186" s="30"/>
    </row>
    <row r="187" spans="1:2" x14ac:dyDescent="0.25">
      <c r="A187" s="29"/>
      <c r="B187" s="30"/>
    </row>
    <row r="188" spans="1:2" x14ac:dyDescent="0.25">
      <c r="A188" s="29"/>
      <c r="B188" s="30"/>
    </row>
    <row r="189" spans="1:2" x14ac:dyDescent="0.25">
      <c r="A189" s="29"/>
      <c r="B189" s="30"/>
    </row>
    <row r="190" spans="1:2" x14ac:dyDescent="0.25">
      <c r="A190" s="29"/>
      <c r="B190" s="30"/>
    </row>
    <row r="191" spans="1:2" x14ac:dyDescent="0.25">
      <c r="A191" s="29"/>
      <c r="B191" s="30"/>
    </row>
    <row r="192" spans="1:2" x14ac:dyDescent="0.25">
      <c r="A192" s="29"/>
      <c r="B192" s="30"/>
    </row>
    <row r="193" spans="1:2" x14ac:dyDescent="0.25">
      <c r="A193" s="29"/>
      <c r="B193" s="30"/>
    </row>
    <row r="194" spans="1:2" x14ac:dyDescent="0.25">
      <c r="A194" s="29"/>
      <c r="B194" s="30"/>
    </row>
    <row r="195" spans="1:2" x14ac:dyDescent="0.25">
      <c r="A195" s="29"/>
      <c r="B195" s="30"/>
    </row>
    <row r="196" spans="1:2" x14ac:dyDescent="0.25">
      <c r="A196" s="29"/>
      <c r="B196" s="30"/>
    </row>
    <row r="197" spans="1:2" x14ac:dyDescent="0.25">
      <c r="A197" s="29"/>
      <c r="B197" s="30"/>
    </row>
    <row r="198" spans="1:2" x14ac:dyDescent="0.25">
      <c r="A198" s="29"/>
      <c r="B198" s="30"/>
    </row>
    <row r="199" spans="1:2" x14ac:dyDescent="0.25">
      <c r="A199" s="29"/>
      <c r="B199" s="30"/>
    </row>
    <row r="200" spans="1:2" x14ac:dyDescent="0.25">
      <c r="A200" s="29"/>
      <c r="B200" s="30"/>
    </row>
    <row r="201" spans="1:2" x14ac:dyDescent="0.25">
      <c r="A201" s="29"/>
      <c r="B201" s="30"/>
    </row>
    <row r="202" spans="1:2" x14ac:dyDescent="0.25">
      <c r="A202" s="29"/>
      <c r="B202" s="30"/>
    </row>
    <row r="203" spans="1:2" x14ac:dyDescent="0.25">
      <c r="A203" s="29"/>
      <c r="B203" s="30"/>
    </row>
    <row r="204" spans="1:2" x14ac:dyDescent="0.25">
      <c r="A204" s="29"/>
      <c r="B204" s="30"/>
    </row>
    <row r="205" spans="1:2" x14ac:dyDescent="0.25">
      <c r="A205" s="29"/>
      <c r="B205" s="30"/>
    </row>
    <row r="206" spans="1:2" x14ac:dyDescent="0.25">
      <c r="A206" s="29"/>
      <c r="B206" s="30"/>
    </row>
    <row r="207" spans="1:2" x14ac:dyDescent="0.25">
      <c r="A207" s="29"/>
      <c r="B207" s="30"/>
    </row>
    <row r="208" spans="1:2" x14ac:dyDescent="0.25">
      <c r="A208" s="29"/>
      <c r="B208" s="30"/>
    </row>
    <row r="209" spans="1:2" x14ac:dyDescent="0.25">
      <c r="A209" s="29"/>
      <c r="B209" s="30"/>
    </row>
    <row r="210" spans="1:2" x14ac:dyDescent="0.25">
      <c r="A210" s="29"/>
      <c r="B210" s="30"/>
    </row>
    <row r="211" spans="1:2" x14ac:dyDescent="0.25">
      <c r="A211" s="29"/>
      <c r="B211" s="30"/>
    </row>
    <row r="212" spans="1:2" x14ac:dyDescent="0.25">
      <c r="A212" s="29"/>
      <c r="B212" s="30"/>
    </row>
    <row r="213" spans="1:2" x14ac:dyDescent="0.25">
      <c r="A213" s="29"/>
      <c r="B213" s="30"/>
    </row>
    <row r="214" spans="1:2" x14ac:dyDescent="0.25">
      <c r="A214" s="29"/>
      <c r="B214" s="30"/>
    </row>
    <row r="215" spans="1:2" x14ac:dyDescent="0.25">
      <c r="A215" s="29"/>
      <c r="B215" s="30"/>
    </row>
    <row r="216" spans="1:2" x14ac:dyDescent="0.25">
      <c r="A216" s="29"/>
      <c r="B216" s="30"/>
    </row>
    <row r="217" spans="1:2" x14ac:dyDescent="0.25">
      <c r="A217" s="29"/>
      <c r="B217" s="30"/>
    </row>
    <row r="218" spans="1:2" x14ac:dyDescent="0.25">
      <c r="A218" s="29"/>
      <c r="B218" s="30"/>
    </row>
    <row r="219" spans="1:2" x14ac:dyDescent="0.25">
      <c r="A219" s="29"/>
      <c r="B219" s="30"/>
    </row>
    <row r="220" spans="1:2" x14ac:dyDescent="0.25">
      <c r="A220" s="29"/>
      <c r="B220" s="30"/>
    </row>
    <row r="221" spans="1:2" x14ac:dyDescent="0.25">
      <c r="A221" s="29"/>
      <c r="B221" s="30"/>
    </row>
    <row r="222" spans="1:2" x14ac:dyDescent="0.25">
      <c r="A222" s="29"/>
      <c r="B222" s="30"/>
    </row>
    <row r="223" spans="1:2" x14ac:dyDescent="0.25">
      <c r="A223" s="29"/>
      <c r="B223" s="30"/>
    </row>
    <row r="224" spans="1:2" x14ac:dyDescent="0.25">
      <c r="A224" s="29"/>
      <c r="B224" s="30"/>
    </row>
    <row r="225" spans="1:13" x14ac:dyDescent="0.25">
      <c r="A225" s="29"/>
      <c r="B225" s="30"/>
    </row>
    <row r="226" spans="1:13" x14ac:dyDescent="0.25">
      <c r="A226" s="29"/>
      <c r="B226" s="30"/>
    </row>
    <row r="227" spans="1:13" x14ac:dyDescent="0.25">
      <c r="A227" s="45"/>
      <c r="B227" s="46"/>
    </row>
    <row r="228" spans="1:13" s="49" customFormat="1" x14ac:dyDescent="0.25">
      <c r="A228" s="47"/>
      <c r="B228" s="47"/>
      <c r="C228" s="48"/>
      <c r="E228" s="22"/>
      <c r="F228" s="22"/>
      <c r="G228" s="23"/>
      <c r="H228" s="23"/>
      <c r="I228" s="23"/>
      <c r="J228" s="25"/>
      <c r="K228" s="25"/>
      <c r="L228" s="25"/>
    </row>
    <row r="232" spans="1:13" s="20" customFormat="1" x14ac:dyDescent="0.25">
      <c r="A232" s="19"/>
      <c r="B232" s="19"/>
      <c r="D232" s="21"/>
      <c r="E232" s="22"/>
      <c r="F232" s="22"/>
      <c r="G232" s="23"/>
      <c r="H232" s="23"/>
      <c r="I232" s="23"/>
      <c r="J232" s="36"/>
      <c r="K232" s="36"/>
      <c r="L232" s="25"/>
      <c r="M232" s="21"/>
    </row>
    <row r="233" spans="1:13" s="20" customFormat="1" x14ac:dyDescent="0.25">
      <c r="A233" s="19"/>
      <c r="B233" s="19"/>
      <c r="D233" s="21"/>
      <c r="E233" s="22"/>
      <c r="F233" s="22"/>
      <c r="G233" s="23"/>
      <c r="H233" s="23"/>
      <c r="I233" s="23"/>
      <c r="J233" s="36"/>
      <c r="K233" s="36"/>
      <c r="L233" s="25"/>
      <c r="M233" s="21"/>
    </row>
    <row r="234" spans="1:13" s="20" customFormat="1" x14ac:dyDescent="0.25">
      <c r="A234" s="19"/>
      <c r="B234" s="19"/>
      <c r="D234" s="21"/>
      <c r="E234" s="22"/>
      <c r="F234" s="22"/>
      <c r="G234" s="23"/>
      <c r="H234" s="23"/>
      <c r="I234" s="23"/>
      <c r="J234" s="36"/>
      <c r="K234" s="36"/>
      <c r="L234" s="25"/>
      <c r="M234" s="21"/>
    </row>
    <row r="235" spans="1:13" s="20" customFormat="1" x14ac:dyDescent="0.25">
      <c r="A235" s="19"/>
      <c r="B235" s="19"/>
      <c r="D235" s="21"/>
      <c r="E235" s="22"/>
      <c r="F235" s="22"/>
      <c r="G235" s="23"/>
      <c r="H235" s="23"/>
      <c r="I235" s="23"/>
      <c r="J235" s="36"/>
      <c r="K235" s="36"/>
      <c r="L235" s="25"/>
      <c r="M235" s="21"/>
    </row>
    <row r="236" spans="1:13" s="20" customFormat="1" x14ac:dyDescent="0.25">
      <c r="A236" s="19"/>
      <c r="B236" s="19"/>
      <c r="D236" s="21"/>
      <c r="E236" s="22"/>
      <c r="F236" s="22"/>
      <c r="G236" s="23"/>
      <c r="H236" s="23"/>
      <c r="I236" s="23"/>
      <c r="J236" s="36"/>
      <c r="K236" s="36"/>
      <c r="L236" s="25"/>
      <c r="M236" s="21"/>
    </row>
    <row r="417" spans="3:3" x14ac:dyDescent="0.25">
      <c r="C417" s="50"/>
    </row>
    <row r="418" spans="3:3" x14ac:dyDescent="0.25">
      <c r="C418" s="50"/>
    </row>
    <row r="419" spans="3:3" x14ac:dyDescent="0.25">
      <c r="C419" s="50"/>
    </row>
    <row r="420" spans="3:3" x14ac:dyDescent="0.25">
      <c r="C420" s="50"/>
    </row>
    <row r="421" spans="3:3" x14ac:dyDescent="0.25">
      <c r="C421" s="50"/>
    </row>
    <row r="422" spans="3:3" x14ac:dyDescent="0.25">
      <c r="C422" s="50"/>
    </row>
    <row r="423" spans="3:3" x14ac:dyDescent="0.25">
      <c r="C423" s="50"/>
    </row>
    <row r="424" spans="3:3" x14ac:dyDescent="0.25">
      <c r="C424" s="50"/>
    </row>
    <row r="425" spans="3:3" x14ac:dyDescent="0.25">
      <c r="C425" s="50"/>
    </row>
    <row r="426" spans="3:3" x14ac:dyDescent="0.25">
      <c r="C426" s="50"/>
    </row>
    <row r="427" spans="3:3" x14ac:dyDescent="0.25">
      <c r="C427" s="50"/>
    </row>
    <row r="428" spans="3:3" x14ac:dyDescent="0.25">
      <c r="C428" s="50"/>
    </row>
    <row r="429" spans="3:3" x14ac:dyDescent="0.25">
      <c r="C429" s="50"/>
    </row>
    <row r="430" spans="3:3" x14ac:dyDescent="0.25">
      <c r="C430" s="50"/>
    </row>
    <row r="431" spans="3:3" x14ac:dyDescent="0.25">
      <c r="C431" s="50"/>
    </row>
    <row r="432" spans="3:3" x14ac:dyDescent="0.25">
      <c r="C432" s="50"/>
    </row>
    <row r="433" spans="3:3" x14ac:dyDescent="0.25">
      <c r="C433" s="50"/>
    </row>
    <row r="434" spans="3:3" x14ac:dyDescent="0.25">
      <c r="C434" s="50"/>
    </row>
    <row r="435" spans="3:3" x14ac:dyDescent="0.25">
      <c r="C435" s="50"/>
    </row>
    <row r="436" spans="3:3" x14ac:dyDescent="0.25">
      <c r="C436" s="50"/>
    </row>
    <row r="437" spans="3:3" x14ac:dyDescent="0.25">
      <c r="C437" s="50"/>
    </row>
    <row r="438" spans="3:3" x14ac:dyDescent="0.25">
      <c r="C438" s="50"/>
    </row>
    <row r="439" spans="3:3" x14ac:dyDescent="0.25">
      <c r="C439" s="50"/>
    </row>
    <row r="440" spans="3:3" x14ac:dyDescent="0.25">
      <c r="C440" s="50"/>
    </row>
    <row r="441" spans="3:3" x14ac:dyDescent="0.25">
      <c r="C441" s="50"/>
    </row>
    <row r="442" spans="3:3" x14ac:dyDescent="0.25">
      <c r="C442" s="50"/>
    </row>
  </sheetData>
  <mergeCells count="6">
    <mergeCell ref="E19:E20"/>
    <mergeCell ref="D1:G1"/>
    <mergeCell ref="E11:E12"/>
    <mergeCell ref="E13:E14"/>
    <mergeCell ref="E15:E16"/>
    <mergeCell ref="E17:E18"/>
  </mergeCells>
  <hyperlinks>
    <hyperlink ref="D1" location="Tartalom_Index!A1" display="Vissza a Tartalomra / Return to the Index"/>
    <hyperlink ref="D1:G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zoomScale="120" zoomScaleNormal="120" workbookViewId="0"/>
  </sheetViews>
  <sheetFormatPr defaultRowHeight="14.4" x14ac:dyDescent="0.3"/>
  <cols>
    <col min="9" max="9" width="13.44140625" bestFit="1" customWidth="1"/>
    <col min="10" max="15" width="9.33203125" customWidth="1"/>
    <col min="16" max="16" width="10" customWidth="1"/>
  </cols>
  <sheetData>
    <row r="1" spans="1:17" x14ac:dyDescent="0.3">
      <c r="A1" s="6" t="s">
        <v>4</v>
      </c>
      <c r="B1" s="181" t="s">
        <v>247</v>
      </c>
      <c r="I1" s="575" t="s">
        <v>5</v>
      </c>
      <c r="J1" s="576"/>
    </row>
    <row r="2" spans="1:17" x14ac:dyDescent="0.3">
      <c r="A2" s="6" t="s">
        <v>6</v>
      </c>
      <c r="B2" s="181" t="s">
        <v>248</v>
      </c>
    </row>
    <row r="3" spans="1:17" x14ac:dyDescent="0.3">
      <c r="A3" s="122" t="s">
        <v>7</v>
      </c>
      <c r="B3" s="122" t="s">
        <v>8</v>
      </c>
    </row>
    <row r="4" spans="1:17" x14ac:dyDescent="0.3">
      <c r="A4" s="122" t="s">
        <v>9</v>
      </c>
      <c r="B4" s="122" t="s">
        <v>10</v>
      </c>
    </row>
    <row r="5" spans="1:17" x14ac:dyDescent="0.3">
      <c r="A5" s="124" t="s">
        <v>11</v>
      </c>
    </row>
    <row r="6" spans="1:17" x14ac:dyDescent="0.3">
      <c r="A6" s="124" t="s">
        <v>12</v>
      </c>
    </row>
    <row r="10" spans="1:17" x14ac:dyDescent="0.3">
      <c r="H10" s="1"/>
      <c r="I10" s="1"/>
      <c r="J10" s="183">
        <v>43830</v>
      </c>
      <c r="K10" s="183">
        <v>44196</v>
      </c>
      <c r="L10" s="183">
        <v>44561</v>
      </c>
      <c r="M10" s="183">
        <v>44651</v>
      </c>
      <c r="N10" s="183">
        <v>44742</v>
      </c>
      <c r="O10" s="183">
        <v>44834</v>
      </c>
      <c r="P10" s="183">
        <v>44926</v>
      </c>
      <c r="Q10" s="1"/>
    </row>
    <row r="11" spans="1:17" x14ac:dyDescent="0.3">
      <c r="H11" s="185" t="s">
        <v>249</v>
      </c>
      <c r="I11" s="1" t="s">
        <v>250</v>
      </c>
      <c r="J11" s="247">
        <v>7.3</v>
      </c>
      <c r="K11" s="248">
        <v>10.533955377610001</v>
      </c>
      <c r="L11" s="248">
        <v>12.32934056673</v>
      </c>
      <c r="M11" s="248">
        <v>10.375913447169999</v>
      </c>
      <c r="N11" s="248">
        <v>12.434260510010001</v>
      </c>
      <c r="O11" s="248">
        <v>13.150877565709999</v>
      </c>
      <c r="P11" s="248">
        <v>16.50803912956</v>
      </c>
      <c r="Q11" s="1"/>
    </row>
    <row r="12" spans="1:17" x14ac:dyDescent="0.3">
      <c r="H12" s="185" t="s">
        <v>236</v>
      </c>
      <c r="I12" s="1" t="s">
        <v>235</v>
      </c>
      <c r="J12" s="248">
        <v>1</v>
      </c>
      <c r="K12" s="249">
        <v>0.92345723762999998</v>
      </c>
      <c r="L12" s="248">
        <v>0.81765102103999998</v>
      </c>
      <c r="M12" s="248">
        <v>0.78595324149000001</v>
      </c>
      <c r="N12" s="248">
        <v>0.58104038877999997</v>
      </c>
      <c r="O12" s="248">
        <v>0.49677054742999999</v>
      </c>
      <c r="P12" s="248">
        <v>0.51072294619000003</v>
      </c>
      <c r="Q12" s="1"/>
    </row>
    <row r="13" spans="1:17" x14ac:dyDescent="0.3">
      <c r="H13" s="185" t="s">
        <v>251</v>
      </c>
      <c r="I13" s="1" t="s">
        <v>252</v>
      </c>
      <c r="J13" s="248">
        <v>1.9</v>
      </c>
      <c r="K13" s="249">
        <v>1.90418699912</v>
      </c>
      <c r="L13" s="248">
        <v>1.96953732631</v>
      </c>
      <c r="M13" s="248">
        <v>1.96872479862</v>
      </c>
      <c r="N13" s="248">
        <v>2.0167635536200001</v>
      </c>
      <c r="O13" s="248">
        <v>2.08819269399</v>
      </c>
      <c r="P13" s="248">
        <v>0.35462325461999999</v>
      </c>
      <c r="Q13" s="1"/>
    </row>
    <row r="14" spans="1:17" x14ac:dyDescent="0.3">
      <c r="H14" s="193" t="s">
        <v>253</v>
      </c>
      <c r="I14" s="1" t="s">
        <v>254</v>
      </c>
      <c r="J14" s="248">
        <v>28.5</v>
      </c>
      <c r="K14" s="249">
        <v>25.324209641059998</v>
      </c>
      <c r="L14" s="248">
        <v>34.912235476009997</v>
      </c>
      <c r="M14" s="248">
        <v>34.96857046713</v>
      </c>
      <c r="N14" s="248">
        <v>34.642009053359999</v>
      </c>
      <c r="O14" s="248">
        <v>34.580727473890001</v>
      </c>
      <c r="P14" s="248">
        <v>63.456966267870001</v>
      </c>
      <c r="Q14" s="1"/>
    </row>
    <row r="15" spans="1:17" x14ac:dyDescent="0.3">
      <c r="H15" s="185" t="s">
        <v>255</v>
      </c>
      <c r="I15" s="1" t="s">
        <v>256</v>
      </c>
      <c r="J15" s="248">
        <v>119.9</v>
      </c>
      <c r="K15" s="249">
        <v>144.52648411766998</v>
      </c>
      <c r="L15" s="248">
        <v>163.89464896754001</v>
      </c>
      <c r="M15" s="248">
        <v>163.19572989687001</v>
      </c>
      <c r="N15" s="248">
        <v>162.17474000180999</v>
      </c>
      <c r="O15" s="248">
        <v>165.16971943960999</v>
      </c>
      <c r="P15" s="248">
        <v>160.64391992818</v>
      </c>
      <c r="Q15" s="1"/>
    </row>
    <row r="16" spans="1:17" x14ac:dyDescent="0.3">
      <c r="H16" s="185" t="s">
        <v>257</v>
      </c>
      <c r="I16" s="1" t="s">
        <v>258</v>
      </c>
      <c r="J16" s="248">
        <v>3.6</v>
      </c>
      <c r="K16" s="249">
        <v>3.2888384150000003</v>
      </c>
      <c r="L16" s="248">
        <v>2.5005232084200002</v>
      </c>
      <c r="M16" s="248">
        <v>2.5138679227399998</v>
      </c>
      <c r="N16" s="248">
        <v>2.5964605762499997</v>
      </c>
      <c r="O16" s="248">
        <v>2.6364147924600001</v>
      </c>
      <c r="P16" s="248">
        <v>2.8848883007000001</v>
      </c>
      <c r="Q16" s="221"/>
    </row>
    <row r="17" spans="9:17" x14ac:dyDescent="0.3">
      <c r="I17" s="1"/>
      <c r="J17" s="203"/>
      <c r="K17" s="203"/>
      <c r="L17" s="203"/>
      <c r="M17" s="203"/>
      <c r="N17" s="203"/>
      <c r="O17" s="203"/>
      <c r="Q17" s="1"/>
    </row>
    <row r="18" spans="9:17" x14ac:dyDescent="0.3">
      <c r="J18" s="238"/>
      <c r="K18" s="238"/>
      <c r="L18" s="238"/>
      <c r="M18" s="223"/>
      <c r="N18" s="223"/>
      <c r="O18" s="223"/>
      <c r="Q18" s="1"/>
    </row>
    <row r="19" spans="9:17" x14ac:dyDescent="0.3">
      <c r="M19" s="195"/>
      <c r="N19" s="223"/>
      <c r="O19" s="223"/>
      <c r="P19" s="1"/>
      <c r="Q19" s="1"/>
    </row>
    <row r="20" spans="9:17" x14ac:dyDescent="0.3">
      <c r="M20" s="195"/>
      <c r="N20" s="223"/>
      <c r="O20" s="223"/>
    </row>
    <row r="21" spans="9:17" x14ac:dyDescent="0.3">
      <c r="M21" s="195"/>
      <c r="N21" s="223"/>
      <c r="O21" s="223"/>
    </row>
    <row r="22" spans="9:17" x14ac:dyDescent="0.3">
      <c r="J22" s="250"/>
      <c r="K22" s="250"/>
      <c r="L22" s="250"/>
      <c r="M22" s="195"/>
      <c r="N22" s="223"/>
      <c r="O22" s="223"/>
    </row>
    <row r="23" spans="9:17" x14ac:dyDescent="0.3">
      <c r="J23" s="250"/>
      <c r="K23" s="250"/>
      <c r="L23" s="250"/>
      <c r="M23" s="195"/>
      <c r="N23" s="223"/>
      <c r="O23" s="223"/>
    </row>
    <row r="24" spans="9:17" x14ac:dyDescent="0.3">
      <c r="J24" s="250"/>
      <c r="K24" s="250"/>
      <c r="L24" s="250"/>
      <c r="M24" s="250"/>
      <c r="N24" s="250"/>
      <c r="O24" s="250"/>
    </row>
    <row r="25" spans="9:17" x14ac:dyDescent="0.3">
      <c r="J25" s="250"/>
      <c r="K25" s="250"/>
      <c r="L25" s="250"/>
      <c r="M25" s="250"/>
      <c r="N25" s="250"/>
      <c r="O25" s="250"/>
    </row>
    <row r="26" spans="9:17" x14ac:dyDescent="0.3">
      <c r="J26" s="250"/>
      <c r="K26" s="250"/>
      <c r="L26" s="250"/>
      <c r="M26" s="250"/>
      <c r="N26" s="250"/>
      <c r="O26" s="250"/>
    </row>
    <row r="27" spans="9:17" x14ac:dyDescent="0.3">
      <c r="J27" s="250"/>
      <c r="K27" s="250"/>
      <c r="L27" s="250"/>
      <c r="M27" s="250"/>
      <c r="N27" s="250"/>
      <c r="O27" s="250"/>
    </row>
    <row r="29" spans="9:17" x14ac:dyDescent="0.3">
      <c r="J29" s="251"/>
      <c r="K29" s="251"/>
      <c r="L29" s="251"/>
      <c r="M29" s="251"/>
      <c r="N29" s="252"/>
      <c r="O29" s="252"/>
    </row>
    <row r="30" spans="9:17" x14ac:dyDescent="0.3">
      <c r="J30" s="251"/>
      <c r="K30" s="252"/>
      <c r="L30" s="252"/>
      <c r="M30" s="252"/>
      <c r="N30" s="252"/>
      <c r="O30" s="253"/>
    </row>
    <row r="31" spans="9:17" x14ac:dyDescent="0.3">
      <c r="J31" s="251"/>
      <c r="K31" s="252"/>
      <c r="L31" s="252"/>
      <c r="M31" s="252"/>
      <c r="N31" s="253"/>
      <c r="O31" s="253"/>
    </row>
    <row r="32" spans="9:17" x14ac:dyDescent="0.3">
      <c r="J32" s="252"/>
      <c r="K32" s="252"/>
      <c r="L32" s="252"/>
      <c r="M32" s="252"/>
      <c r="N32" s="252"/>
      <c r="O32" s="253"/>
    </row>
    <row r="33" spans="10:15" x14ac:dyDescent="0.3">
      <c r="J33" s="251"/>
      <c r="K33" s="252"/>
      <c r="L33" s="252"/>
      <c r="M33" s="252"/>
      <c r="N33" s="253"/>
      <c r="O33" s="253"/>
    </row>
    <row r="34" spans="10:15" x14ac:dyDescent="0.3">
      <c r="J34" s="251"/>
      <c r="K34" s="252"/>
      <c r="L34" s="252"/>
      <c r="M34" s="252"/>
      <c r="N34" s="252"/>
      <c r="O34" s="253"/>
    </row>
  </sheetData>
  <mergeCells count="1">
    <mergeCell ref="I1:J1"/>
  </mergeCells>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zoomScale="115" zoomScaleNormal="115" workbookViewId="0"/>
  </sheetViews>
  <sheetFormatPr defaultRowHeight="14.4" x14ac:dyDescent="0.3"/>
  <cols>
    <col min="9" max="9" width="13.44140625" bestFit="1" customWidth="1"/>
    <col min="10" max="15" width="9.33203125" customWidth="1"/>
    <col min="16" max="16" width="10" customWidth="1"/>
  </cols>
  <sheetData>
    <row r="1" spans="1:17" x14ac:dyDescent="0.3">
      <c r="A1" s="6" t="s">
        <v>4</v>
      </c>
      <c r="B1" s="181" t="s">
        <v>237</v>
      </c>
      <c r="I1" s="575" t="s">
        <v>5</v>
      </c>
      <c r="J1" s="576"/>
    </row>
    <row r="2" spans="1:17" x14ac:dyDescent="0.3">
      <c r="A2" s="6" t="s">
        <v>6</v>
      </c>
      <c r="B2" s="218" t="s">
        <v>238</v>
      </c>
    </row>
    <row r="3" spans="1:17" x14ac:dyDescent="0.3">
      <c r="A3" s="122" t="s">
        <v>7</v>
      </c>
      <c r="B3" s="122" t="s">
        <v>8</v>
      </c>
    </row>
    <row r="4" spans="1:17" x14ac:dyDescent="0.3">
      <c r="A4" s="122" t="s">
        <v>9</v>
      </c>
      <c r="B4" s="122" t="s">
        <v>10</v>
      </c>
    </row>
    <row r="5" spans="1:17" x14ac:dyDescent="0.3">
      <c r="A5" s="124" t="s">
        <v>11</v>
      </c>
    </row>
    <row r="6" spans="1:17" x14ac:dyDescent="0.3">
      <c r="A6" s="124" t="s">
        <v>12</v>
      </c>
    </row>
    <row r="7" spans="1:17" x14ac:dyDescent="0.3">
      <c r="I7" s="1"/>
    </row>
    <row r="10" spans="1:17" x14ac:dyDescent="0.3">
      <c r="H10" s="1"/>
      <c r="I10" s="1"/>
      <c r="J10" s="183">
        <v>43830</v>
      </c>
      <c r="K10" s="183">
        <v>44196</v>
      </c>
      <c r="L10" s="183">
        <v>44561</v>
      </c>
      <c r="M10" s="183">
        <v>44651</v>
      </c>
      <c r="N10" s="183">
        <v>44742</v>
      </c>
      <c r="O10" s="183">
        <v>44834</v>
      </c>
      <c r="P10" s="183">
        <v>44926</v>
      </c>
      <c r="Q10" s="1"/>
    </row>
    <row r="11" spans="1:17" x14ac:dyDescent="0.3">
      <c r="H11" s="185" t="s">
        <v>239</v>
      </c>
      <c r="I11" s="1" t="s">
        <v>240</v>
      </c>
      <c r="J11" s="241">
        <v>3.1</v>
      </c>
      <c r="K11" s="242">
        <v>3.6773083978100005</v>
      </c>
      <c r="L11" s="243">
        <v>3.4879018578299998</v>
      </c>
      <c r="M11" s="244">
        <v>3.1781776851799997</v>
      </c>
      <c r="N11" s="244">
        <v>3.1053377271800002</v>
      </c>
      <c r="O11" s="244">
        <v>2.8195246497599999</v>
      </c>
      <c r="P11" s="244">
        <v>3.0518365759099999</v>
      </c>
      <c r="Q11" s="1"/>
    </row>
    <row r="12" spans="1:17" x14ac:dyDescent="0.3">
      <c r="H12" s="185" t="s">
        <v>228</v>
      </c>
      <c r="I12" s="1" t="s">
        <v>241</v>
      </c>
      <c r="J12" s="242">
        <v>40.9</v>
      </c>
      <c r="K12" s="245">
        <v>37.958352958199995</v>
      </c>
      <c r="L12" s="242">
        <v>18.62405403312</v>
      </c>
      <c r="M12" s="244">
        <v>19.645621407029999</v>
      </c>
      <c r="N12" s="244">
        <v>19.264140405469998</v>
      </c>
      <c r="O12" s="244">
        <v>18.8987478355</v>
      </c>
      <c r="P12" s="244">
        <v>20.361340379320001</v>
      </c>
      <c r="Q12" s="1"/>
    </row>
    <row r="13" spans="1:17" x14ac:dyDescent="0.3">
      <c r="H13" s="185" t="s">
        <v>242</v>
      </c>
      <c r="I13" s="1" t="s">
        <v>243</v>
      </c>
      <c r="J13" s="242">
        <v>8.8000000000000007</v>
      </c>
      <c r="K13" s="245">
        <v>7.5289877169999991E-2</v>
      </c>
      <c r="L13" s="242">
        <v>5.6145927179999999E-2</v>
      </c>
      <c r="M13" s="244">
        <v>0.82649870539000003</v>
      </c>
      <c r="N13" s="244">
        <v>0.86994225771</v>
      </c>
      <c r="O13" s="244">
        <v>0.92379879538999998</v>
      </c>
      <c r="P13" s="244">
        <v>8.9765606560000002E-2</v>
      </c>
      <c r="Q13" s="1"/>
    </row>
    <row r="14" spans="1:17" x14ac:dyDescent="0.3">
      <c r="H14" s="193" t="s">
        <v>244</v>
      </c>
      <c r="I14" s="1" t="s">
        <v>245</v>
      </c>
      <c r="J14" s="242">
        <v>82.7</v>
      </c>
      <c r="K14" s="245">
        <v>119.61050945843999</v>
      </c>
      <c r="L14" s="242">
        <v>150.08758987574001</v>
      </c>
      <c r="M14" s="244">
        <v>146.77829177275999</v>
      </c>
      <c r="N14" s="244">
        <v>148.12815838392001</v>
      </c>
      <c r="O14" s="244">
        <v>151.79965567579998</v>
      </c>
      <c r="P14" s="244">
        <v>151.48399701879001</v>
      </c>
      <c r="Q14" s="1"/>
    </row>
    <row r="15" spans="1:17" x14ac:dyDescent="0.3">
      <c r="H15" s="185" t="s">
        <v>226</v>
      </c>
      <c r="I15" s="1" t="s">
        <v>246</v>
      </c>
      <c r="J15" s="242">
        <v>26.7</v>
      </c>
      <c r="K15" s="245">
        <v>25.180345441689997</v>
      </c>
      <c r="L15" s="242">
        <v>44.150903572179999</v>
      </c>
      <c r="M15" s="244">
        <v>43.363433903660002</v>
      </c>
      <c r="N15" s="244">
        <v>43.059798009550001</v>
      </c>
      <c r="O15" s="244">
        <v>43.672543556640001</v>
      </c>
      <c r="P15" s="244">
        <v>69.358153246539999</v>
      </c>
      <c r="Q15" s="1"/>
    </row>
    <row r="16" spans="1:17" x14ac:dyDescent="0.3">
      <c r="H16" s="185"/>
      <c r="I16" s="1"/>
      <c r="J16" s="241"/>
      <c r="K16" s="242"/>
      <c r="L16" s="245"/>
      <c r="M16" s="242"/>
      <c r="N16" s="243"/>
      <c r="O16" s="480"/>
      <c r="Q16" s="221"/>
    </row>
    <row r="17" spans="9:17" x14ac:dyDescent="0.3">
      <c r="I17" s="1"/>
      <c r="J17" s="186"/>
      <c r="K17" s="186"/>
      <c r="L17" s="186"/>
      <c r="M17" s="186"/>
      <c r="N17" s="186"/>
      <c r="O17" s="186"/>
      <c r="Q17" s="1"/>
    </row>
    <row r="18" spans="9:17" x14ac:dyDescent="0.3">
      <c r="L18" s="245"/>
      <c r="M18" s="243"/>
      <c r="N18" s="186"/>
      <c r="O18" s="186"/>
      <c r="Q18" s="1"/>
    </row>
    <row r="19" spans="9:17" x14ac:dyDescent="0.3">
      <c r="J19" s="238"/>
      <c r="K19" s="238"/>
      <c r="L19" s="238"/>
      <c r="M19" s="243"/>
      <c r="N19" s="186"/>
      <c r="O19" s="186"/>
      <c r="P19" s="1"/>
      <c r="Q19" s="1"/>
    </row>
    <row r="20" spans="9:17" x14ac:dyDescent="0.3">
      <c r="J20" s="238"/>
      <c r="K20" s="238"/>
      <c r="L20" s="238"/>
      <c r="M20" s="243"/>
      <c r="N20" s="186"/>
      <c r="O20" s="186"/>
    </row>
    <row r="21" spans="9:17" x14ac:dyDescent="0.3">
      <c r="J21" s="238"/>
      <c r="K21" s="238"/>
      <c r="L21" s="238"/>
      <c r="M21" s="243"/>
      <c r="N21" s="186"/>
      <c r="O21" s="186"/>
    </row>
    <row r="22" spans="9:17" x14ac:dyDescent="0.3">
      <c r="J22" s="238"/>
      <c r="K22" s="238"/>
      <c r="L22" s="238"/>
      <c r="M22" s="243"/>
      <c r="N22" s="243"/>
      <c r="O22" s="243"/>
    </row>
    <row r="23" spans="9:17" x14ac:dyDescent="0.3">
      <c r="J23" s="238"/>
      <c r="K23" s="238"/>
      <c r="L23" s="238"/>
      <c r="M23" s="238"/>
      <c r="N23" s="238"/>
      <c r="O23" s="238"/>
    </row>
    <row r="25" spans="9:17" x14ac:dyDescent="0.3">
      <c r="J25" s="246"/>
      <c r="K25" s="246"/>
      <c r="L25" s="246"/>
      <c r="M25" s="246"/>
      <c r="N25" s="246"/>
      <c r="O25" s="246"/>
    </row>
    <row r="26" spans="9:17" x14ac:dyDescent="0.3">
      <c r="J26" s="246"/>
      <c r="K26" s="246"/>
      <c r="L26" s="246"/>
      <c r="M26" s="246"/>
      <c r="N26" s="246"/>
      <c r="O26" s="246"/>
    </row>
    <row r="27" spans="9:17" x14ac:dyDescent="0.3">
      <c r="J27" s="246"/>
      <c r="K27" s="246"/>
      <c r="L27" s="246"/>
      <c r="M27" s="246"/>
      <c r="N27" s="246"/>
      <c r="O27" s="246"/>
    </row>
    <row r="28" spans="9:17" x14ac:dyDescent="0.3">
      <c r="J28" s="246"/>
      <c r="K28" s="246"/>
      <c r="L28" s="246"/>
      <c r="M28" s="246"/>
      <c r="N28" s="246"/>
      <c r="O28" s="246"/>
    </row>
    <row r="29" spans="9:17" x14ac:dyDescent="0.3">
      <c r="J29" s="246"/>
      <c r="K29" s="246"/>
      <c r="L29" s="246"/>
      <c r="M29" s="246"/>
      <c r="N29" s="246"/>
      <c r="O29" s="246"/>
    </row>
  </sheetData>
  <mergeCells count="1">
    <mergeCell ref="I1:J1"/>
  </mergeCells>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zoomScale="120" zoomScaleNormal="120" workbookViewId="0"/>
  </sheetViews>
  <sheetFormatPr defaultRowHeight="14.4" x14ac:dyDescent="0.3"/>
  <cols>
    <col min="9" max="9" width="13.44140625" bestFit="1" customWidth="1"/>
    <col min="10" max="13" width="11.109375" customWidth="1"/>
    <col min="14" max="14" width="10" customWidth="1"/>
  </cols>
  <sheetData>
    <row r="1" spans="1:19" x14ac:dyDescent="0.3">
      <c r="A1" s="6" t="s">
        <v>4</v>
      </c>
      <c r="B1" s="181" t="s">
        <v>431</v>
      </c>
      <c r="I1" s="451" t="s">
        <v>5</v>
      </c>
    </row>
    <row r="2" spans="1:19" x14ac:dyDescent="0.3">
      <c r="A2" s="6" t="s">
        <v>6</v>
      </c>
      <c r="B2" s="181" t="s">
        <v>432</v>
      </c>
    </row>
    <row r="3" spans="1:19" x14ac:dyDescent="0.3">
      <c r="A3" s="122" t="s">
        <v>7</v>
      </c>
      <c r="B3" s="122" t="s">
        <v>8</v>
      </c>
    </row>
    <row r="4" spans="1:19" x14ac:dyDescent="0.3">
      <c r="A4" s="122" t="s">
        <v>9</v>
      </c>
      <c r="B4" s="122" t="s">
        <v>10</v>
      </c>
    </row>
    <row r="5" spans="1:19" x14ac:dyDescent="0.3">
      <c r="A5" s="124" t="s">
        <v>11</v>
      </c>
      <c r="B5" s="122" t="s">
        <v>433</v>
      </c>
    </row>
    <row r="6" spans="1:19" x14ac:dyDescent="0.3">
      <c r="A6" s="124" t="s">
        <v>12</v>
      </c>
      <c r="B6" s="122" t="s">
        <v>434</v>
      </c>
    </row>
    <row r="9" spans="1:19" x14ac:dyDescent="0.3">
      <c r="M9" s="183"/>
    </row>
    <row r="10" spans="1:19" x14ac:dyDescent="0.3">
      <c r="H10" s="1"/>
      <c r="I10" s="1"/>
      <c r="J10" s="183">
        <v>43830</v>
      </c>
      <c r="K10" s="183">
        <v>44196</v>
      </c>
      <c r="L10" s="183">
        <v>44561</v>
      </c>
      <c r="M10" s="183">
        <v>44651</v>
      </c>
      <c r="N10" s="183">
        <v>44742</v>
      </c>
      <c r="O10" s="183">
        <v>44834</v>
      </c>
      <c r="P10" s="183">
        <v>44926</v>
      </c>
    </row>
    <row r="11" spans="1:19" x14ac:dyDescent="0.3">
      <c r="H11" s="185" t="s">
        <v>421</v>
      </c>
      <c r="I11" s="1" t="s">
        <v>422</v>
      </c>
      <c r="J11" s="461">
        <v>75</v>
      </c>
      <c r="K11" s="222">
        <v>73</v>
      </c>
      <c r="L11" s="222">
        <v>71</v>
      </c>
      <c r="M11" s="462">
        <v>69</v>
      </c>
      <c r="N11" s="462">
        <v>69</v>
      </c>
      <c r="O11" s="1">
        <v>68</v>
      </c>
      <c r="P11" s="1">
        <v>67</v>
      </c>
      <c r="Q11" s="1"/>
      <c r="R11" s="1">
        <f>P11-L11</f>
        <v>-4</v>
      </c>
    </row>
    <row r="12" spans="1:19" x14ac:dyDescent="0.3">
      <c r="H12" s="185" t="s">
        <v>423</v>
      </c>
      <c r="I12" s="1" t="s">
        <v>424</v>
      </c>
      <c r="J12" s="463">
        <v>233</v>
      </c>
      <c r="K12" s="462">
        <v>210</v>
      </c>
      <c r="L12" s="222">
        <v>155</v>
      </c>
      <c r="M12" s="462">
        <v>145</v>
      </c>
      <c r="N12" s="462">
        <v>142</v>
      </c>
      <c r="O12" s="1">
        <v>139</v>
      </c>
      <c r="P12" s="1">
        <v>128</v>
      </c>
      <c r="Q12" s="1"/>
      <c r="R12" s="1">
        <f t="shared" ref="R12:R16" si="0">P12-L12</f>
        <v>-27</v>
      </c>
    </row>
    <row r="13" spans="1:19" x14ac:dyDescent="0.3">
      <c r="H13" s="185" t="s">
        <v>427</v>
      </c>
      <c r="I13" s="1" t="s">
        <v>428</v>
      </c>
      <c r="J13" s="463">
        <v>986</v>
      </c>
      <c r="K13" s="462">
        <v>960</v>
      </c>
      <c r="L13" s="462">
        <v>922</v>
      </c>
      <c r="M13" s="462">
        <v>894</v>
      </c>
      <c r="N13" s="462">
        <v>892</v>
      </c>
      <c r="O13" s="1">
        <v>848</v>
      </c>
      <c r="P13" s="1">
        <v>760</v>
      </c>
      <c r="Q13" s="1"/>
      <c r="R13" s="1">
        <f t="shared" si="0"/>
        <v>-162</v>
      </c>
      <c r="S13" s="329">
        <f>P13/L13-1</f>
        <v>-0.175704989154013</v>
      </c>
    </row>
    <row r="14" spans="1:19" x14ac:dyDescent="0.3">
      <c r="H14" s="193" t="s">
        <v>435</v>
      </c>
      <c r="I14" s="1" t="s">
        <v>436</v>
      </c>
      <c r="J14" s="463">
        <v>157</v>
      </c>
      <c r="K14" s="462">
        <v>146</v>
      </c>
      <c r="L14" s="222">
        <v>137</v>
      </c>
      <c r="M14" s="462">
        <v>110</v>
      </c>
      <c r="N14" s="462">
        <v>108</v>
      </c>
      <c r="O14" s="1">
        <v>106</v>
      </c>
      <c r="P14" s="1">
        <v>98</v>
      </c>
      <c r="Q14" s="1"/>
      <c r="R14" s="1">
        <f t="shared" si="0"/>
        <v>-39</v>
      </c>
      <c r="S14" s="329">
        <f t="shared" ref="S14:S16" si="1">P14/L14-1</f>
        <v>-0.28467153284671531</v>
      </c>
    </row>
    <row r="15" spans="1:19" x14ac:dyDescent="0.3">
      <c r="H15" s="185" t="s">
        <v>437</v>
      </c>
      <c r="I15" s="1" t="s">
        <v>438</v>
      </c>
      <c r="J15" s="463">
        <v>337</v>
      </c>
      <c r="K15" s="462">
        <v>322</v>
      </c>
      <c r="L15" s="222">
        <v>278</v>
      </c>
      <c r="M15" s="462">
        <v>205</v>
      </c>
      <c r="N15" s="462">
        <v>187</v>
      </c>
      <c r="O15" s="1">
        <v>179</v>
      </c>
      <c r="P15" s="1">
        <v>162</v>
      </c>
      <c r="Q15" s="1"/>
      <c r="R15" s="1">
        <f t="shared" si="0"/>
        <v>-116</v>
      </c>
      <c r="S15" s="329">
        <f t="shared" si="1"/>
        <v>-0.41726618705035967</v>
      </c>
    </row>
    <row r="16" spans="1:19" x14ac:dyDescent="0.3">
      <c r="H16" s="185" t="s">
        <v>439</v>
      </c>
      <c r="I16" s="1" t="s">
        <v>440</v>
      </c>
      <c r="J16" s="463">
        <v>324</v>
      </c>
      <c r="K16" s="462">
        <v>302</v>
      </c>
      <c r="L16" s="222">
        <v>261</v>
      </c>
      <c r="M16" s="462">
        <v>197</v>
      </c>
      <c r="N16" s="462">
        <v>195</v>
      </c>
      <c r="O16" s="221">
        <v>191</v>
      </c>
      <c r="P16" s="221">
        <v>183</v>
      </c>
      <c r="Q16" s="1"/>
      <c r="R16" s="1">
        <f t="shared" si="0"/>
        <v>-78</v>
      </c>
      <c r="S16" s="329">
        <f t="shared" si="1"/>
        <v>-0.29885057471264365</v>
      </c>
    </row>
    <row r="17" spans="9:18" x14ac:dyDescent="0.3">
      <c r="I17" s="1"/>
      <c r="J17" s="223"/>
      <c r="K17" s="223"/>
      <c r="L17" s="1"/>
      <c r="M17" s="194"/>
      <c r="O17" s="1"/>
      <c r="Q17" s="1"/>
      <c r="R17" s="1">
        <f>SUM(R11:R16)</f>
        <v>-426</v>
      </c>
    </row>
    <row r="18" spans="9:18" x14ac:dyDescent="0.3">
      <c r="K18" s="195"/>
      <c r="L18" s="195"/>
      <c r="M18" s="195"/>
      <c r="O18" s="1"/>
    </row>
    <row r="19" spans="9:18" x14ac:dyDescent="0.3">
      <c r="N19" s="1"/>
      <c r="O19" s="1"/>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zoomScale="85" zoomScaleNormal="85" workbookViewId="0"/>
  </sheetViews>
  <sheetFormatPr defaultRowHeight="14.4" x14ac:dyDescent="0.3"/>
  <cols>
    <col min="9" max="9" width="13.44140625" bestFit="1" customWidth="1"/>
    <col min="10" max="13" width="7.33203125" customWidth="1"/>
    <col min="14" max="24" width="4.6640625" bestFit="1" customWidth="1"/>
    <col min="25" max="25" width="5.88671875" customWidth="1"/>
  </cols>
  <sheetData>
    <row r="1" spans="1:25" x14ac:dyDescent="0.3">
      <c r="A1" s="6" t="s">
        <v>4</v>
      </c>
      <c r="B1" s="181" t="s">
        <v>219</v>
      </c>
      <c r="K1" s="573" t="s">
        <v>5</v>
      </c>
      <c r="L1" s="574"/>
      <c r="M1" s="574"/>
    </row>
    <row r="2" spans="1:25" x14ac:dyDescent="0.3">
      <c r="A2" s="6" t="s">
        <v>6</v>
      </c>
      <c r="B2" s="181" t="s">
        <v>220</v>
      </c>
    </row>
    <row r="3" spans="1:25" x14ac:dyDescent="0.3">
      <c r="A3" s="122" t="s">
        <v>7</v>
      </c>
      <c r="B3" s="122" t="s">
        <v>8</v>
      </c>
    </row>
    <row r="4" spans="1:25" x14ac:dyDescent="0.3">
      <c r="A4" s="122" t="s">
        <v>9</v>
      </c>
      <c r="B4" s="122" t="s">
        <v>10</v>
      </c>
    </row>
    <row r="5" spans="1:25" x14ac:dyDescent="0.3">
      <c r="A5" s="124" t="s">
        <v>11</v>
      </c>
      <c r="B5" s="481" t="s">
        <v>209</v>
      </c>
    </row>
    <row r="6" spans="1:25" x14ac:dyDescent="0.3">
      <c r="A6" s="124" t="s">
        <v>12</v>
      </c>
      <c r="B6" s="98" t="s">
        <v>210</v>
      </c>
    </row>
    <row r="8" spans="1:25" x14ac:dyDescent="0.3">
      <c r="W8" s="233"/>
    </row>
    <row r="9" spans="1:25" x14ac:dyDescent="0.3">
      <c r="J9" s="183" t="s">
        <v>26</v>
      </c>
      <c r="K9" s="183" t="s">
        <v>27</v>
      </c>
      <c r="L9" s="183" t="s">
        <v>28</v>
      </c>
      <c r="M9" s="184" t="s">
        <v>29</v>
      </c>
      <c r="N9" s="183" t="s">
        <v>30</v>
      </c>
      <c r="O9" s="183" t="s">
        <v>31</v>
      </c>
      <c r="P9" s="183" t="s">
        <v>32</v>
      </c>
      <c r="Q9" s="184" t="s">
        <v>33</v>
      </c>
      <c r="R9" s="183" t="s">
        <v>34</v>
      </c>
      <c r="S9" s="183" t="s">
        <v>35</v>
      </c>
      <c r="T9" s="183" t="s">
        <v>36</v>
      </c>
      <c r="U9" s="184" t="s">
        <v>37</v>
      </c>
      <c r="V9" s="183" t="s">
        <v>38</v>
      </c>
      <c r="W9" s="183" t="s">
        <v>39</v>
      </c>
      <c r="X9" s="183" t="s">
        <v>40</v>
      </c>
      <c r="Y9" s="184" t="s">
        <v>448</v>
      </c>
    </row>
    <row r="10" spans="1:25" x14ac:dyDescent="0.3">
      <c r="H10" s="1"/>
      <c r="I10" s="1"/>
      <c r="J10" s="454" t="s">
        <v>41</v>
      </c>
      <c r="K10" s="454" t="s">
        <v>42</v>
      </c>
      <c r="L10" s="454" t="s">
        <v>43</v>
      </c>
      <c r="M10" s="454" t="s">
        <v>99</v>
      </c>
      <c r="N10" s="454" t="s">
        <v>45</v>
      </c>
      <c r="O10" s="454" t="s">
        <v>46</v>
      </c>
      <c r="P10" s="454" t="s">
        <v>47</v>
      </c>
      <c r="Q10" s="454" t="s">
        <v>100</v>
      </c>
      <c r="R10" s="454" t="s">
        <v>49</v>
      </c>
      <c r="S10" s="454" t="s">
        <v>50</v>
      </c>
      <c r="T10" s="454" t="s">
        <v>51</v>
      </c>
      <c r="U10" s="454" t="s">
        <v>101</v>
      </c>
      <c r="V10" s="454" t="s">
        <v>53</v>
      </c>
      <c r="W10" s="454" t="s">
        <v>54</v>
      </c>
      <c r="X10" s="454" t="s">
        <v>102</v>
      </c>
      <c r="Y10" s="454" t="s">
        <v>449</v>
      </c>
    </row>
    <row r="11" spans="1:25" x14ac:dyDescent="0.3">
      <c r="H11" s="185" t="s">
        <v>221</v>
      </c>
      <c r="I11" s="1" t="s">
        <v>222</v>
      </c>
      <c r="J11" s="234">
        <v>0.4</v>
      </c>
      <c r="K11" s="234">
        <v>0.3</v>
      </c>
      <c r="L11" s="234">
        <v>0.4</v>
      </c>
      <c r="M11" s="234">
        <v>0.8</v>
      </c>
      <c r="N11" s="234">
        <v>1</v>
      </c>
      <c r="O11" s="234">
        <v>0.6</v>
      </c>
      <c r="P11" s="234">
        <v>0.4</v>
      </c>
      <c r="Q11" s="234">
        <v>0.1</v>
      </c>
      <c r="R11" s="234">
        <v>0</v>
      </c>
      <c r="S11" s="234">
        <v>0.6</v>
      </c>
      <c r="T11" s="234">
        <v>1.7</v>
      </c>
      <c r="U11" s="235">
        <v>3.8351468123800001</v>
      </c>
      <c r="V11" s="235">
        <v>0.36453917429999999</v>
      </c>
      <c r="W11" s="235">
        <v>0.19350862239</v>
      </c>
      <c r="X11" s="235">
        <v>0.39306849944</v>
      </c>
      <c r="Y11" s="235">
        <v>0.1242991</v>
      </c>
    </row>
    <row r="12" spans="1:25" x14ac:dyDescent="0.3">
      <c r="H12" s="185" t="s">
        <v>211</v>
      </c>
      <c r="I12" s="1" t="s">
        <v>212</v>
      </c>
      <c r="J12" s="234">
        <v>0.5</v>
      </c>
      <c r="K12" s="234">
        <v>0.3</v>
      </c>
      <c r="L12" s="234">
        <v>0.8</v>
      </c>
      <c r="M12" s="234">
        <v>0.8</v>
      </c>
      <c r="N12" s="234">
        <v>1.2</v>
      </c>
      <c r="O12" s="234">
        <v>0.7</v>
      </c>
      <c r="P12" s="234">
        <v>0.5</v>
      </c>
      <c r="Q12" s="234">
        <v>0.6</v>
      </c>
      <c r="R12" s="234">
        <v>0.9</v>
      </c>
      <c r="S12" s="234">
        <v>4.5999999999999996</v>
      </c>
      <c r="T12" s="234">
        <v>11.7</v>
      </c>
      <c r="U12" s="235">
        <v>14.26277984181</v>
      </c>
      <c r="V12" s="235">
        <v>1.527891568E-2</v>
      </c>
      <c r="W12" s="235">
        <v>5.3495983999999998E-3</v>
      </c>
      <c r="X12" s="235">
        <v>0.63661565779999996</v>
      </c>
      <c r="Y12" s="235">
        <v>0.74958464813000003</v>
      </c>
    </row>
    <row r="13" spans="1:25" x14ac:dyDescent="0.3">
      <c r="H13" s="185" t="s">
        <v>213</v>
      </c>
      <c r="I13" s="1" t="s">
        <v>214</v>
      </c>
      <c r="J13" s="234">
        <v>14.1</v>
      </c>
      <c r="K13" s="234">
        <v>16.899999999999999</v>
      </c>
      <c r="L13" s="234">
        <v>20.2</v>
      </c>
      <c r="M13" s="234">
        <v>28</v>
      </c>
      <c r="N13" s="234">
        <v>21.8</v>
      </c>
      <c r="O13" s="234">
        <v>15.4</v>
      </c>
      <c r="P13" s="234">
        <v>23.5</v>
      </c>
      <c r="Q13" s="234">
        <v>28.6</v>
      </c>
      <c r="R13" s="234">
        <v>27.2</v>
      </c>
      <c r="S13" s="234">
        <v>29.1</v>
      </c>
      <c r="T13" s="234">
        <v>33.9</v>
      </c>
      <c r="U13" s="235">
        <v>42.037914360339997</v>
      </c>
      <c r="V13" s="235">
        <v>20.24904189578</v>
      </c>
      <c r="W13" s="235">
        <v>8.3914653689400005</v>
      </c>
      <c r="X13" s="235">
        <v>13.54189606748</v>
      </c>
      <c r="Y13" s="235">
        <v>18.810634073189998</v>
      </c>
    </row>
    <row r="14" spans="1:25" x14ac:dyDescent="0.3">
      <c r="H14" s="193" t="s">
        <v>215</v>
      </c>
      <c r="I14" s="1" t="s">
        <v>216</v>
      </c>
      <c r="J14" s="234">
        <v>10.1</v>
      </c>
      <c r="K14" s="234">
        <v>13.9</v>
      </c>
      <c r="L14" s="234">
        <v>13.8</v>
      </c>
      <c r="M14" s="234">
        <v>18.7</v>
      </c>
      <c r="N14" s="234">
        <v>22</v>
      </c>
      <c r="O14" s="234">
        <v>21</v>
      </c>
      <c r="P14" s="234">
        <v>19.2</v>
      </c>
      <c r="Q14" s="234">
        <v>22.6</v>
      </c>
      <c r="R14" s="234">
        <v>14.3</v>
      </c>
      <c r="S14" s="234">
        <v>18</v>
      </c>
      <c r="T14" s="234">
        <v>13.4</v>
      </c>
      <c r="U14" s="235">
        <v>29.35716165757</v>
      </c>
      <c r="V14" s="235">
        <v>10.133808509390001</v>
      </c>
      <c r="W14" s="235">
        <v>9.1891955173100008</v>
      </c>
      <c r="X14" s="235">
        <v>11.539119871</v>
      </c>
      <c r="Y14" s="235">
        <v>15.08813684055</v>
      </c>
    </row>
    <row r="15" spans="1:25" x14ac:dyDescent="0.3">
      <c r="H15" s="185" t="s">
        <v>217</v>
      </c>
      <c r="I15" s="1" t="s">
        <v>218</v>
      </c>
      <c r="J15" s="234">
        <v>5.2</v>
      </c>
      <c r="K15" s="234">
        <v>7.1</v>
      </c>
      <c r="L15" s="234">
        <v>6.7</v>
      </c>
      <c r="M15" s="234">
        <v>7.2</v>
      </c>
      <c r="N15" s="234">
        <v>5.5</v>
      </c>
      <c r="O15" s="234">
        <v>4.9000000000000004</v>
      </c>
      <c r="P15" s="234">
        <v>6.4</v>
      </c>
      <c r="Q15" s="234">
        <v>9.1999999999999993</v>
      </c>
      <c r="R15" s="234">
        <v>7.3</v>
      </c>
      <c r="S15" s="234">
        <v>11</v>
      </c>
      <c r="T15" s="234">
        <v>12.5</v>
      </c>
      <c r="U15" s="235">
        <v>10.61427261701</v>
      </c>
      <c r="V15" s="235">
        <v>4.5438146455300004</v>
      </c>
      <c r="W15" s="235">
        <v>1.57134262492</v>
      </c>
      <c r="X15" s="235">
        <v>2.87386966026</v>
      </c>
      <c r="Y15" s="235">
        <v>7.3866777189399997</v>
      </c>
    </row>
    <row r="16" spans="1:25" x14ac:dyDescent="0.3">
      <c r="H16" s="185"/>
      <c r="I16" s="1"/>
      <c r="J16" s="236"/>
      <c r="K16" s="236"/>
      <c r="L16" s="237"/>
      <c r="M16" s="237"/>
      <c r="N16" s="237"/>
      <c r="O16" s="234"/>
      <c r="P16" s="234"/>
      <c r="Q16" s="234"/>
      <c r="R16" s="234"/>
      <c r="S16" s="234"/>
      <c r="T16" s="234"/>
      <c r="U16" s="234"/>
      <c r="V16" s="234"/>
      <c r="W16" s="234"/>
    </row>
    <row r="17" spans="9:23" x14ac:dyDescent="0.3">
      <c r="I17" s="1"/>
      <c r="J17" s="234"/>
      <c r="K17" s="234"/>
      <c r="L17" s="234"/>
      <c r="M17" s="234"/>
      <c r="N17" s="1"/>
      <c r="O17" s="234"/>
      <c r="P17" s="234"/>
      <c r="Q17" s="234"/>
      <c r="R17" s="234"/>
      <c r="S17" s="234"/>
      <c r="T17" s="234"/>
      <c r="U17" s="234"/>
      <c r="V17" s="234"/>
      <c r="W17" s="234"/>
    </row>
    <row r="18" spans="9:23" x14ac:dyDescent="0.3">
      <c r="J18" s="234"/>
      <c r="K18" s="234"/>
      <c r="L18" s="234"/>
      <c r="M18" s="234"/>
      <c r="N18" s="238"/>
      <c r="O18" s="234"/>
      <c r="P18" s="234"/>
      <c r="Q18" s="234"/>
      <c r="R18" s="234"/>
      <c r="S18" s="234"/>
      <c r="T18" s="234"/>
      <c r="U18" s="234"/>
      <c r="V18" s="234"/>
      <c r="W18" s="234"/>
    </row>
    <row r="19" spans="9:23" x14ac:dyDescent="0.3">
      <c r="J19" s="234"/>
      <c r="K19" s="234"/>
      <c r="L19" s="234"/>
      <c r="M19" s="234"/>
      <c r="N19" s="238"/>
      <c r="O19" s="234"/>
      <c r="P19" s="234"/>
      <c r="Q19" s="234"/>
      <c r="R19" s="234"/>
      <c r="S19" s="234"/>
      <c r="T19" s="234"/>
      <c r="U19" s="234"/>
      <c r="V19" s="234"/>
      <c r="W19" s="234"/>
    </row>
    <row r="20" spans="9:23" x14ac:dyDescent="0.3">
      <c r="J20" s="234"/>
      <c r="K20" s="234"/>
      <c r="L20" s="234"/>
      <c r="M20" s="234"/>
      <c r="N20" s="238"/>
      <c r="O20" s="234"/>
      <c r="P20" s="234"/>
      <c r="Q20" s="234"/>
      <c r="R20" s="234"/>
      <c r="S20" s="234"/>
      <c r="T20" s="234"/>
      <c r="U20" s="234"/>
      <c r="V20" s="234"/>
      <c r="W20" s="234"/>
    </row>
    <row r="21" spans="9:23" x14ac:dyDescent="0.3">
      <c r="J21" s="234"/>
      <c r="K21" s="234"/>
      <c r="L21" s="234"/>
      <c r="M21" s="234"/>
      <c r="N21" s="238"/>
      <c r="O21" s="234"/>
      <c r="P21" s="234"/>
      <c r="Q21" s="234"/>
      <c r="R21" s="234"/>
      <c r="S21" s="234"/>
      <c r="T21" s="234"/>
      <c r="U21" s="234"/>
      <c r="V21" s="234"/>
      <c r="W21" s="234"/>
    </row>
    <row r="22" spans="9:23" x14ac:dyDescent="0.3">
      <c r="J22" s="238"/>
      <c r="K22" s="238"/>
      <c r="L22" s="238"/>
      <c r="M22" s="238"/>
      <c r="N22" s="238"/>
      <c r="O22" s="234"/>
      <c r="P22" s="234"/>
      <c r="Q22" s="234"/>
      <c r="R22" s="234"/>
      <c r="S22" s="234"/>
      <c r="T22" s="234"/>
      <c r="U22" s="234"/>
      <c r="V22" s="234"/>
    </row>
  </sheetData>
  <mergeCells count="1">
    <mergeCell ref="K1:M1"/>
  </mergeCells>
  <hyperlinks>
    <hyperlink ref="K1" location="Tartalom_Index!A1" display="Vissza a Tartalomra / Return to the Index"/>
    <hyperlink ref="K1: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showGridLines="0" zoomScale="85" zoomScaleNormal="85" workbookViewId="0"/>
  </sheetViews>
  <sheetFormatPr defaultRowHeight="14.4" x14ac:dyDescent="0.3"/>
  <cols>
    <col min="9" max="9" width="13.44140625" bestFit="1" customWidth="1"/>
    <col min="10" max="23" width="6.44140625" customWidth="1"/>
    <col min="24" max="25" width="6" customWidth="1"/>
  </cols>
  <sheetData>
    <row r="1" spans="1:25" x14ac:dyDescent="0.3">
      <c r="A1" s="6" t="s">
        <v>4</v>
      </c>
      <c r="B1" s="181" t="s">
        <v>207</v>
      </c>
      <c r="J1" s="573" t="s">
        <v>5</v>
      </c>
      <c r="K1" s="574"/>
      <c r="L1" s="574"/>
    </row>
    <row r="2" spans="1:25" x14ac:dyDescent="0.3">
      <c r="A2" s="6" t="s">
        <v>6</v>
      </c>
      <c r="B2" s="232" t="s">
        <v>208</v>
      </c>
    </row>
    <row r="3" spans="1:25" x14ac:dyDescent="0.3">
      <c r="A3" s="122" t="s">
        <v>7</v>
      </c>
      <c r="B3" s="122" t="s">
        <v>8</v>
      </c>
    </row>
    <row r="4" spans="1:25" x14ac:dyDescent="0.3">
      <c r="A4" s="122" t="s">
        <v>9</v>
      </c>
      <c r="B4" s="122" t="s">
        <v>10</v>
      </c>
    </row>
    <row r="5" spans="1:25" x14ac:dyDescent="0.3">
      <c r="A5" s="124" t="s">
        <v>11</v>
      </c>
      <c r="B5" s="98" t="s">
        <v>209</v>
      </c>
    </row>
    <row r="6" spans="1:25" x14ac:dyDescent="0.3">
      <c r="A6" s="124" t="s">
        <v>12</v>
      </c>
      <c r="B6" s="98" t="s">
        <v>210</v>
      </c>
    </row>
    <row r="9" spans="1:25" x14ac:dyDescent="0.3">
      <c r="I9" s="185"/>
      <c r="J9" s="183" t="s">
        <v>26</v>
      </c>
      <c r="K9" s="183" t="s">
        <v>27</v>
      </c>
      <c r="L9" s="183" t="s">
        <v>28</v>
      </c>
      <c r="M9" s="184" t="s">
        <v>29</v>
      </c>
      <c r="N9" s="183" t="s">
        <v>30</v>
      </c>
      <c r="O9" s="183" t="s">
        <v>31</v>
      </c>
      <c r="P9" s="183" t="s">
        <v>32</v>
      </c>
      <c r="Q9" s="184" t="s">
        <v>33</v>
      </c>
      <c r="R9" s="183" t="s">
        <v>34</v>
      </c>
      <c r="S9" s="183" t="s">
        <v>35</v>
      </c>
      <c r="T9" s="183" t="s">
        <v>36</v>
      </c>
      <c r="U9" s="184" t="s">
        <v>37</v>
      </c>
      <c r="V9" s="183" t="s">
        <v>38</v>
      </c>
      <c r="W9" s="183" t="s">
        <v>39</v>
      </c>
      <c r="X9" s="183" t="s">
        <v>40</v>
      </c>
      <c r="Y9" s="184" t="s">
        <v>448</v>
      </c>
    </row>
    <row r="10" spans="1:25" x14ac:dyDescent="0.3">
      <c r="I10" s="185"/>
      <c r="J10" s="454" t="s">
        <v>41</v>
      </c>
      <c r="K10" s="454" t="s">
        <v>42</v>
      </c>
      <c r="L10" s="454" t="s">
        <v>43</v>
      </c>
      <c r="M10" s="454" t="s">
        <v>99</v>
      </c>
      <c r="N10" s="454" t="s">
        <v>45</v>
      </c>
      <c r="O10" s="454" t="s">
        <v>46</v>
      </c>
      <c r="P10" s="454" t="s">
        <v>47</v>
      </c>
      <c r="Q10" s="454" t="s">
        <v>100</v>
      </c>
      <c r="R10" s="454" t="s">
        <v>49</v>
      </c>
      <c r="S10" s="454" t="s">
        <v>50</v>
      </c>
      <c r="T10" s="454" t="s">
        <v>51</v>
      </c>
      <c r="U10" s="454" t="s">
        <v>101</v>
      </c>
      <c r="V10" s="454" t="s">
        <v>53</v>
      </c>
      <c r="W10" s="454" t="s">
        <v>54</v>
      </c>
      <c r="X10" s="454" t="s">
        <v>102</v>
      </c>
      <c r="Y10" s="454" t="s">
        <v>449</v>
      </c>
    </row>
    <row r="11" spans="1:25" x14ac:dyDescent="0.3">
      <c r="H11" s="185" t="s">
        <v>211</v>
      </c>
      <c r="I11" s="1" t="s">
        <v>212</v>
      </c>
      <c r="J11" s="188">
        <v>3.7699999999999997E-2</v>
      </c>
      <c r="K11" s="188">
        <v>2.1600000000000001E-2</v>
      </c>
      <c r="L11" s="188">
        <v>5.45E-2</v>
      </c>
      <c r="M11" s="188">
        <v>5.6800000000000003E-2</v>
      </c>
      <c r="N11" s="188">
        <v>8.7099999999999997E-2</v>
      </c>
      <c r="O11" s="188">
        <v>4.8599999999999997E-2</v>
      </c>
      <c r="P11" s="188">
        <v>3.56E-2</v>
      </c>
      <c r="Q11" s="188">
        <v>3.9199999999999999E-2</v>
      </c>
      <c r="R11" s="188">
        <v>6.3E-2</v>
      </c>
      <c r="S11" s="188">
        <v>0.32250000000000001</v>
      </c>
      <c r="T11" s="188">
        <v>0.82369999999999999</v>
      </c>
      <c r="U11" s="188">
        <v>1</v>
      </c>
      <c r="V11" s="191">
        <v>1.0712438843942114E-3</v>
      </c>
      <c r="W11" s="191">
        <v>3.7507403601071891E-4</v>
      </c>
      <c r="X11" s="191">
        <v>4.4634753172997942E-2</v>
      </c>
      <c r="Y11" s="191">
        <v>5.2555298226833948E-2</v>
      </c>
    </row>
    <row r="12" spans="1:25" x14ac:dyDescent="0.3">
      <c r="H12" s="185" t="s">
        <v>213</v>
      </c>
      <c r="I12" s="1" t="s">
        <v>214</v>
      </c>
      <c r="J12" s="188">
        <v>0.34229999999999999</v>
      </c>
      <c r="K12" s="188">
        <v>0.41089999999999999</v>
      </c>
      <c r="L12" s="188">
        <v>0.48980000000000001</v>
      </c>
      <c r="M12" s="188">
        <v>0.68110000000000004</v>
      </c>
      <c r="N12" s="188">
        <v>0.52959999999999996</v>
      </c>
      <c r="O12" s="188">
        <v>0.37319999999999998</v>
      </c>
      <c r="P12" s="188">
        <v>0.56999999999999995</v>
      </c>
      <c r="Q12" s="188">
        <v>0.69420000000000004</v>
      </c>
      <c r="R12" s="188">
        <v>0.65990000000000004</v>
      </c>
      <c r="S12" s="188">
        <v>0.70699999999999996</v>
      </c>
      <c r="T12" s="188">
        <v>0.82399999999999995</v>
      </c>
      <c r="U12" s="188">
        <v>1</v>
      </c>
      <c r="V12" s="191">
        <v>0.48168521687849569</v>
      </c>
      <c r="W12" s="191">
        <v>0.19961659603305143</v>
      </c>
      <c r="X12" s="191">
        <v>0.32213529794560614</v>
      </c>
      <c r="Y12" s="191">
        <v>0.44746829997200321</v>
      </c>
    </row>
    <row r="13" spans="1:25" x14ac:dyDescent="0.3">
      <c r="H13" s="185" t="s">
        <v>215</v>
      </c>
      <c r="I13" s="1" t="s">
        <v>216</v>
      </c>
      <c r="J13" s="188">
        <v>0.35020000000000001</v>
      </c>
      <c r="K13" s="188">
        <v>0.48280000000000001</v>
      </c>
      <c r="L13" s="188">
        <v>0.47849999999999998</v>
      </c>
      <c r="M13" s="188">
        <v>0.65090000000000003</v>
      </c>
      <c r="N13" s="188">
        <v>0.76429999999999998</v>
      </c>
      <c r="O13" s="188">
        <v>0.73070000000000002</v>
      </c>
      <c r="P13" s="188">
        <v>0.66759999999999997</v>
      </c>
      <c r="Q13" s="188">
        <v>0.78410000000000002</v>
      </c>
      <c r="R13" s="188">
        <v>0.49559999999999998</v>
      </c>
      <c r="S13" s="188">
        <v>0.625</v>
      </c>
      <c r="T13" s="188">
        <v>0.46450000000000002</v>
      </c>
      <c r="U13" s="188">
        <v>1</v>
      </c>
      <c r="V13" s="191">
        <v>0.34519033643625113</v>
      </c>
      <c r="W13" s="191">
        <v>0.31301375877189025</v>
      </c>
      <c r="X13" s="191">
        <v>0.39305979255063772</v>
      </c>
      <c r="Y13" s="191">
        <v>0.51395080411867378</v>
      </c>
    </row>
    <row r="14" spans="1:25" x14ac:dyDescent="0.3">
      <c r="H14" s="185" t="s">
        <v>217</v>
      </c>
      <c r="I14" s="1" t="s">
        <v>218</v>
      </c>
      <c r="J14" s="188">
        <v>0.49330000000000002</v>
      </c>
      <c r="K14" s="188">
        <v>0.67510000000000003</v>
      </c>
      <c r="L14" s="188">
        <v>0.63819999999999999</v>
      </c>
      <c r="M14" s="188">
        <v>0.68479999999999996</v>
      </c>
      <c r="N14" s="188">
        <v>0.52259999999999995</v>
      </c>
      <c r="O14" s="188">
        <v>0.46400000000000002</v>
      </c>
      <c r="P14" s="188">
        <v>0.61019999999999996</v>
      </c>
      <c r="Q14" s="188">
        <v>0.87780000000000002</v>
      </c>
      <c r="R14" s="188">
        <v>0.69010000000000005</v>
      </c>
      <c r="S14" s="188">
        <v>1.0464</v>
      </c>
      <c r="T14" s="188">
        <v>1.1876</v>
      </c>
      <c r="U14" s="188">
        <v>1</v>
      </c>
      <c r="V14" s="191">
        <v>0.42808535351242705</v>
      </c>
      <c r="W14" s="191">
        <v>0.14804053764379768</v>
      </c>
      <c r="X14" s="191">
        <v>0.27075521460174801</v>
      </c>
      <c r="Y14" s="191">
        <v>0.69591935175118935</v>
      </c>
    </row>
    <row r="15" spans="1:25" x14ac:dyDescent="0.3">
      <c r="I15" s="1"/>
      <c r="J15" s="211"/>
      <c r="K15" s="211"/>
      <c r="L15" s="211"/>
      <c r="M15" s="211"/>
      <c r="N15" s="211"/>
      <c r="O15" s="211"/>
      <c r="P15" s="211"/>
      <c r="Q15" s="211"/>
      <c r="R15" s="211"/>
      <c r="S15" s="211"/>
      <c r="T15" s="211"/>
      <c r="U15" s="211"/>
      <c r="V15" s="211"/>
      <c r="W15" s="211"/>
    </row>
    <row r="16" spans="1:25" x14ac:dyDescent="0.3">
      <c r="H16" s="185"/>
      <c r="I16" s="1"/>
      <c r="J16" s="211"/>
      <c r="K16" s="211"/>
      <c r="L16" s="211"/>
      <c r="M16" s="211"/>
      <c r="N16" s="211"/>
      <c r="O16" s="211"/>
      <c r="P16" s="211"/>
      <c r="Q16" s="211"/>
      <c r="R16" s="211"/>
      <c r="S16" s="211"/>
      <c r="T16" s="211"/>
      <c r="U16" s="211"/>
      <c r="V16" s="211"/>
      <c r="W16" s="211"/>
    </row>
    <row r="17" spans="9:23" x14ac:dyDescent="0.3">
      <c r="I17" s="1"/>
      <c r="J17" s="211"/>
      <c r="K17" s="211"/>
      <c r="L17" s="211"/>
      <c r="M17" s="211"/>
      <c r="N17" s="211"/>
      <c r="O17" s="211"/>
      <c r="P17" s="211"/>
      <c r="Q17" s="211"/>
      <c r="R17" s="211"/>
      <c r="S17" s="211"/>
      <c r="T17" s="211"/>
      <c r="U17" s="211"/>
      <c r="V17" s="211"/>
      <c r="W17" s="211"/>
    </row>
    <row r="18" spans="9:23" x14ac:dyDescent="0.3">
      <c r="J18" s="211"/>
      <c r="K18" s="211"/>
      <c r="L18" s="211"/>
      <c r="M18" s="211"/>
      <c r="N18" s="211"/>
      <c r="O18" s="211"/>
      <c r="P18" s="211"/>
      <c r="Q18" s="211"/>
      <c r="R18" s="211"/>
      <c r="S18" s="211"/>
      <c r="T18" s="211"/>
      <c r="U18" s="211"/>
      <c r="V18" s="211"/>
      <c r="W18" s="211"/>
    </row>
  </sheetData>
  <mergeCells count="1">
    <mergeCell ref="J1:L1"/>
  </mergeCells>
  <hyperlinks>
    <hyperlink ref="J1" location="Tartalom_Index!A1" display="Vissza a Tartalomra / Return to the Index"/>
    <hyperlink ref="J1:L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zoomScaleNormal="100" workbookViewId="0"/>
  </sheetViews>
  <sheetFormatPr defaultRowHeight="14.4" x14ac:dyDescent="0.3"/>
  <cols>
    <col min="7" max="7" width="7.88671875" bestFit="1" customWidth="1"/>
    <col min="8" max="8" width="11.88671875" customWidth="1"/>
    <col min="9" max="25" width="7.88671875" bestFit="1" customWidth="1"/>
  </cols>
  <sheetData>
    <row r="1" spans="1:25" x14ac:dyDescent="0.3">
      <c r="A1" s="6" t="s">
        <v>4</v>
      </c>
      <c r="B1" s="181" t="s">
        <v>205</v>
      </c>
      <c r="H1" s="575" t="s">
        <v>5</v>
      </c>
      <c r="I1" s="576"/>
      <c r="J1" s="576"/>
    </row>
    <row r="2" spans="1:25" x14ac:dyDescent="0.3">
      <c r="A2" s="6" t="s">
        <v>6</v>
      </c>
      <c r="B2" s="181" t="s">
        <v>206</v>
      </c>
    </row>
    <row r="3" spans="1:25" x14ac:dyDescent="0.3">
      <c r="A3" s="122" t="s">
        <v>7</v>
      </c>
      <c r="B3" s="122" t="s">
        <v>8</v>
      </c>
    </row>
    <row r="4" spans="1:25" x14ac:dyDescent="0.3">
      <c r="A4" s="122" t="s">
        <v>9</v>
      </c>
      <c r="B4" s="122" t="s">
        <v>10</v>
      </c>
    </row>
    <row r="5" spans="1:25" x14ac:dyDescent="0.3">
      <c r="A5" s="124" t="s">
        <v>11</v>
      </c>
      <c r="B5" s="122" t="s">
        <v>188</v>
      </c>
    </row>
    <row r="6" spans="1:25" x14ac:dyDescent="0.3">
      <c r="A6" s="124" t="s">
        <v>12</v>
      </c>
      <c r="B6" s="122" t="s">
        <v>189</v>
      </c>
    </row>
    <row r="9" spans="1:25" x14ac:dyDescent="0.3">
      <c r="G9" s="1"/>
      <c r="H9" s="1"/>
      <c r="I9" s="1"/>
      <c r="J9" s="1"/>
      <c r="K9" s="1"/>
      <c r="L9" s="1"/>
      <c r="M9" s="1"/>
      <c r="N9" s="1"/>
      <c r="O9" s="1"/>
      <c r="P9" s="1"/>
    </row>
    <row r="10" spans="1:25" x14ac:dyDescent="0.3">
      <c r="G10" s="1"/>
      <c r="H10" s="1"/>
      <c r="I10" s="183">
        <v>43465</v>
      </c>
      <c r="J10" s="183">
        <v>43555</v>
      </c>
      <c r="K10" s="183">
        <v>43646</v>
      </c>
      <c r="L10" s="183">
        <v>43738</v>
      </c>
      <c r="M10" s="183">
        <v>43830</v>
      </c>
      <c r="N10" s="183">
        <v>43921</v>
      </c>
      <c r="O10" s="183">
        <v>44012</v>
      </c>
      <c r="P10" s="183">
        <v>44104</v>
      </c>
      <c r="Q10" s="183">
        <v>44196</v>
      </c>
      <c r="R10" s="183">
        <v>44286</v>
      </c>
      <c r="S10" s="183">
        <v>44377</v>
      </c>
      <c r="T10" s="183">
        <v>44469</v>
      </c>
      <c r="U10" s="183">
        <v>44561</v>
      </c>
      <c r="V10" s="183">
        <v>44651</v>
      </c>
      <c r="W10" s="183">
        <v>44742</v>
      </c>
      <c r="X10" s="183">
        <v>44834</v>
      </c>
      <c r="Y10" s="183">
        <v>44926</v>
      </c>
    </row>
    <row r="11" spans="1:25" x14ac:dyDescent="0.3">
      <c r="G11" s="185" t="s">
        <v>204</v>
      </c>
      <c r="H11" s="1" t="s">
        <v>193</v>
      </c>
      <c r="I11" s="228">
        <v>36.64</v>
      </c>
      <c r="J11" s="228">
        <v>40.14</v>
      </c>
      <c r="K11" s="228">
        <v>42.22</v>
      </c>
      <c r="L11" s="228">
        <v>46.2</v>
      </c>
      <c r="M11" s="228">
        <v>50.75</v>
      </c>
      <c r="N11" s="229">
        <v>53.83</v>
      </c>
      <c r="O11" s="229">
        <v>57.21</v>
      </c>
      <c r="P11" s="186">
        <v>61.72</v>
      </c>
      <c r="Q11" s="186">
        <v>61.03</v>
      </c>
      <c r="R11" s="229">
        <v>48.75</v>
      </c>
      <c r="S11" s="230">
        <v>53.75</v>
      </c>
      <c r="T11" s="230">
        <v>61.08479484702</v>
      </c>
      <c r="U11" s="230">
        <v>62.945665546779999</v>
      </c>
      <c r="V11" s="230">
        <v>64.880821966979994</v>
      </c>
      <c r="W11" s="230">
        <v>67.413377223300003</v>
      </c>
      <c r="X11" s="230">
        <v>71.282586013200003</v>
      </c>
      <c r="Y11" s="230">
        <v>69.290253590329996</v>
      </c>
    </row>
    <row r="12" spans="1:25" x14ac:dyDescent="0.3">
      <c r="G12" s="185" t="s">
        <v>190</v>
      </c>
      <c r="H12" s="1" t="s">
        <v>192</v>
      </c>
      <c r="I12" s="228">
        <v>10.82</v>
      </c>
      <c r="J12" s="228">
        <v>11.85</v>
      </c>
      <c r="K12" s="228">
        <v>10.97</v>
      </c>
      <c r="L12" s="228">
        <v>11.74</v>
      </c>
      <c r="M12" s="229">
        <v>14.03</v>
      </c>
      <c r="N12" s="229">
        <v>14.95</v>
      </c>
      <c r="O12" s="230">
        <v>13.35</v>
      </c>
      <c r="P12" s="186">
        <v>13.46</v>
      </c>
      <c r="Q12" s="186">
        <v>14.22</v>
      </c>
      <c r="R12" s="229">
        <v>15.15</v>
      </c>
      <c r="S12" s="230">
        <v>15.21</v>
      </c>
      <c r="T12" s="230">
        <v>13.49027283965</v>
      </c>
      <c r="U12" s="230">
        <v>12.63150784187</v>
      </c>
      <c r="V12" s="230">
        <v>10.892873850920001</v>
      </c>
      <c r="W12" s="230">
        <v>9.5970802983199999</v>
      </c>
      <c r="X12" s="230">
        <v>9.8655658596000002</v>
      </c>
      <c r="Y12" s="230">
        <v>8.5261362900900011</v>
      </c>
    </row>
    <row r="13" spans="1:25" x14ac:dyDescent="0.3">
      <c r="G13" s="185"/>
      <c r="H13" s="1"/>
      <c r="I13" s="216"/>
      <c r="J13" s="216"/>
      <c r="K13" s="216"/>
      <c r="L13" s="216"/>
      <c r="M13" s="216"/>
      <c r="N13" s="216"/>
      <c r="O13" s="216"/>
      <c r="P13" s="216"/>
      <c r="Q13" s="216"/>
      <c r="R13" s="216"/>
      <c r="S13" s="216"/>
      <c r="T13" s="216"/>
      <c r="U13" s="216"/>
      <c r="V13" s="216"/>
      <c r="W13" s="216"/>
      <c r="X13" s="230"/>
    </row>
    <row r="14" spans="1:25" x14ac:dyDescent="0.3">
      <c r="G14" s="193"/>
      <c r="H14" s="1"/>
      <c r="I14" s="216"/>
      <c r="J14" s="216"/>
      <c r="K14" s="216"/>
      <c r="L14" s="216"/>
      <c r="M14" s="216"/>
      <c r="N14" s="216"/>
      <c r="O14" s="216"/>
      <c r="P14" s="216"/>
      <c r="Q14" s="216"/>
      <c r="R14" s="216"/>
      <c r="S14" s="216"/>
      <c r="T14" s="216"/>
      <c r="U14" s="216"/>
      <c r="V14" s="216"/>
      <c r="W14" s="216"/>
      <c r="X14" s="230"/>
    </row>
    <row r="15" spans="1:25" x14ac:dyDescent="0.3">
      <c r="G15" s="185"/>
      <c r="H15" s="1"/>
      <c r="I15" s="1"/>
      <c r="J15" s="1"/>
      <c r="K15" s="1"/>
      <c r="L15" s="1"/>
      <c r="M15" s="1"/>
      <c r="N15" s="1"/>
      <c r="O15" s="1"/>
      <c r="P15" s="1"/>
      <c r="Q15" s="1"/>
      <c r="R15" s="230"/>
      <c r="S15" s="230"/>
      <c r="T15" s="230"/>
      <c r="U15" s="230"/>
      <c r="V15" s="230"/>
      <c r="W15" s="230"/>
      <c r="X15" s="230"/>
    </row>
    <row r="16" spans="1:25" x14ac:dyDescent="0.3">
      <c r="G16" s="185"/>
      <c r="H16" s="1"/>
      <c r="I16" s="231"/>
      <c r="J16" s="231"/>
      <c r="K16" s="226"/>
      <c r="L16" s="226"/>
      <c r="M16" s="226"/>
      <c r="N16" s="226"/>
      <c r="O16" s="227"/>
      <c r="Q16" s="221"/>
      <c r="R16" s="230"/>
      <c r="S16" s="230"/>
      <c r="T16" s="230"/>
      <c r="U16" s="230"/>
      <c r="V16" s="230"/>
      <c r="W16" s="230"/>
      <c r="X16" s="230"/>
    </row>
    <row r="17" spans="8:24" x14ac:dyDescent="0.3">
      <c r="H17" s="1"/>
      <c r="I17" s="1"/>
      <c r="J17" s="223"/>
      <c r="K17" s="223"/>
      <c r="L17" s="223"/>
      <c r="M17" s="1"/>
      <c r="N17" s="1"/>
      <c r="O17" s="194"/>
      <c r="Q17" s="1"/>
      <c r="R17" s="230"/>
      <c r="S17" s="230"/>
      <c r="T17" s="230"/>
      <c r="U17" s="230"/>
      <c r="V17" s="230"/>
      <c r="W17" s="230"/>
      <c r="X17" s="230"/>
    </row>
    <row r="18" spans="8:24" x14ac:dyDescent="0.3">
      <c r="L18" s="195"/>
      <c r="M18" s="195"/>
      <c r="N18" s="195"/>
      <c r="O18" s="195"/>
      <c r="Q18" s="1"/>
      <c r="R18" s="230"/>
      <c r="S18" s="230"/>
      <c r="T18" s="230"/>
      <c r="U18" s="230"/>
      <c r="V18" s="230"/>
      <c r="W18" s="230"/>
      <c r="X18" s="230"/>
    </row>
    <row r="19" spans="8:24" x14ac:dyDescent="0.3">
      <c r="P19" s="1"/>
      <c r="Q19" s="1"/>
      <c r="R19" s="230"/>
      <c r="S19" s="230"/>
      <c r="T19" s="230"/>
      <c r="U19" s="230"/>
      <c r="V19" s="230"/>
      <c r="W19" s="230"/>
      <c r="X19" s="230"/>
    </row>
  </sheetData>
  <mergeCells count="1">
    <mergeCell ref="H1:J1"/>
  </mergeCells>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showGridLines="0" zoomScale="120" zoomScaleNormal="120" workbookViewId="0"/>
  </sheetViews>
  <sheetFormatPr defaultRowHeight="14.4" x14ac:dyDescent="0.3"/>
  <cols>
    <col min="9" max="9" width="13.44140625" bestFit="1" customWidth="1"/>
    <col min="10" max="19" width="4.6640625" bestFit="1" customWidth="1"/>
    <col min="20" max="20" width="5.109375" bestFit="1" customWidth="1"/>
    <col min="21" max="21" width="5" bestFit="1" customWidth="1"/>
    <col min="22" max="25" width="4.6640625" bestFit="1" customWidth="1"/>
  </cols>
  <sheetData>
    <row r="1" spans="1:30" x14ac:dyDescent="0.3">
      <c r="A1" s="6" t="s">
        <v>4</v>
      </c>
      <c r="B1" s="181" t="s">
        <v>202</v>
      </c>
      <c r="K1" s="453" t="s">
        <v>5</v>
      </c>
    </row>
    <row r="2" spans="1:30" x14ac:dyDescent="0.3">
      <c r="A2" s="6" t="s">
        <v>6</v>
      </c>
      <c r="B2" s="181" t="s">
        <v>203</v>
      </c>
    </row>
    <row r="3" spans="1:30" x14ac:dyDescent="0.3">
      <c r="A3" s="122" t="s">
        <v>7</v>
      </c>
      <c r="B3" s="122" t="s">
        <v>8</v>
      </c>
    </row>
    <row r="4" spans="1:30" x14ac:dyDescent="0.3">
      <c r="A4" s="122" t="s">
        <v>9</v>
      </c>
      <c r="B4" s="122" t="s">
        <v>10</v>
      </c>
    </row>
    <row r="5" spans="1:30" x14ac:dyDescent="0.3">
      <c r="A5" s="124" t="s">
        <v>11</v>
      </c>
      <c r="B5" s="122" t="s">
        <v>188</v>
      </c>
    </row>
    <row r="6" spans="1:30" x14ac:dyDescent="0.3">
      <c r="A6" s="124" t="s">
        <v>12</v>
      </c>
      <c r="B6" s="122" t="s">
        <v>189</v>
      </c>
    </row>
    <row r="9" spans="1:30" x14ac:dyDescent="0.3">
      <c r="J9" s="183" t="s">
        <v>26</v>
      </c>
      <c r="K9" s="183" t="s">
        <v>27</v>
      </c>
      <c r="L9" s="183" t="s">
        <v>28</v>
      </c>
      <c r="M9" s="184" t="s">
        <v>29</v>
      </c>
      <c r="N9" s="454" t="s">
        <v>30</v>
      </c>
      <c r="O9" s="454" t="s">
        <v>31</v>
      </c>
      <c r="P9" s="454" t="s">
        <v>32</v>
      </c>
      <c r="Q9" s="184" t="s">
        <v>33</v>
      </c>
      <c r="R9" s="454" t="s">
        <v>34</v>
      </c>
      <c r="S9" s="454" t="s">
        <v>35</v>
      </c>
      <c r="T9" s="184" t="s">
        <v>36</v>
      </c>
      <c r="U9" s="184" t="s">
        <v>37</v>
      </c>
      <c r="V9" s="454" t="s">
        <v>38</v>
      </c>
      <c r="W9" s="454" t="s">
        <v>39</v>
      </c>
      <c r="X9" s="454" t="s">
        <v>40</v>
      </c>
      <c r="Y9" s="184" t="s">
        <v>448</v>
      </c>
    </row>
    <row r="10" spans="1:30" x14ac:dyDescent="0.3">
      <c r="H10" s="1"/>
      <c r="I10" s="1"/>
      <c r="J10" s="454" t="s">
        <v>41</v>
      </c>
      <c r="K10" s="454" t="s">
        <v>42</v>
      </c>
      <c r="L10" s="454" t="s">
        <v>43</v>
      </c>
      <c r="M10" s="454" t="s">
        <v>99</v>
      </c>
      <c r="N10" s="454" t="s">
        <v>45</v>
      </c>
      <c r="O10" s="454" t="s">
        <v>46</v>
      </c>
      <c r="P10" s="454" t="s">
        <v>47</v>
      </c>
      <c r="Q10" s="454" t="s">
        <v>100</v>
      </c>
      <c r="R10" s="454" t="s">
        <v>49</v>
      </c>
      <c r="S10" s="454" t="s">
        <v>50</v>
      </c>
      <c r="T10" s="454" t="s">
        <v>51</v>
      </c>
      <c r="U10" s="454" t="s">
        <v>101</v>
      </c>
      <c r="V10" s="454" t="s">
        <v>53</v>
      </c>
      <c r="W10" s="454" t="s">
        <v>54</v>
      </c>
      <c r="X10" s="454" t="s">
        <v>102</v>
      </c>
      <c r="Y10" s="454" t="s">
        <v>449</v>
      </c>
    </row>
    <row r="11" spans="1:30" x14ac:dyDescent="0.3">
      <c r="H11" s="185" t="s">
        <v>204</v>
      </c>
      <c r="I11" s="1" t="s">
        <v>193</v>
      </c>
      <c r="J11" s="186">
        <v>6.56</v>
      </c>
      <c r="K11" s="186">
        <v>7.28</v>
      </c>
      <c r="L11" s="186">
        <v>8.84</v>
      </c>
      <c r="M11" s="186">
        <v>12.98</v>
      </c>
      <c r="N11" s="186">
        <v>7.95</v>
      </c>
      <c r="O11" s="186">
        <v>7.14</v>
      </c>
      <c r="P11" s="186">
        <v>11.4</v>
      </c>
      <c r="Q11" s="186">
        <v>13.96</v>
      </c>
      <c r="R11" s="186">
        <v>11.97</v>
      </c>
      <c r="S11" s="187">
        <v>12.69</v>
      </c>
      <c r="T11" s="187">
        <v>16.536487876740001</v>
      </c>
      <c r="U11" s="187">
        <v>23.015512597779999</v>
      </c>
      <c r="V11" s="187">
        <v>8.5677266223000004</v>
      </c>
      <c r="W11" s="187">
        <v>7.0264089565600001</v>
      </c>
      <c r="X11" s="187">
        <v>8.7498530350599992</v>
      </c>
      <c r="Y11" s="187">
        <v>12.002154871749999</v>
      </c>
      <c r="Z11" s="187"/>
      <c r="AA11" s="187"/>
      <c r="AB11" s="187"/>
      <c r="AC11" s="187"/>
      <c r="AD11" s="187"/>
    </row>
    <row r="12" spans="1:30" x14ac:dyDescent="0.3">
      <c r="H12" s="185" t="s">
        <v>190</v>
      </c>
      <c r="I12" s="1" t="s">
        <v>192</v>
      </c>
      <c r="J12" s="186">
        <v>7.52</v>
      </c>
      <c r="K12" s="186">
        <v>9.66</v>
      </c>
      <c r="L12" s="186">
        <v>11.38</v>
      </c>
      <c r="M12" s="186">
        <v>15.2</v>
      </c>
      <c r="N12" s="186">
        <v>13.84</v>
      </c>
      <c r="O12" s="186">
        <v>8.2100000000000009</v>
      </c>
      <c r="P12" s="186">
        <v>12.06</v>
      </c>
      <c r="Q12" s="186">
        <v>14.6</v>
      </c>
      <c r="R12" s="186">
        <v>15.18</v>
      </c>
      <c r="S12" s="187">
        <v>16.41</v>
      </c>
      <c r="T12" s="187">
        <v>17.386921496670002</v>
      </c>
      <c r="U12" s="187">
        <v>19.022401762560001</v>
      </c>
      <c r="V12" s="187">
        <v>11.681315273480001</v>
      </c>
      <c r="W12" s="187">
        <v>1.36505641238</v>
      </c>
      <c r="X12" s="187">
        <v>4.7920430324199996</v>
      </c>
      <c r="Y12" s="187">
        <v>6.80847920144</v>
      </c>
      <c r="Z12" s="187"/>
      <c r="AA12" s="187"/>
      <c r="AB12" s="187"/>
      <c r="AC12" s="187"/>
      <c r="AD12" s="187"/>
    </row>
    <row r="13" spans="1:30" x14ac:dyDescent="0.3">
      <c r="H13" s="185"/>
      <c r="I13" s="1"/>
      <c r="J13" s="186"/>
      <c r="K13" s="186"/>
      <c r="L13" s="186"/>
      <c r="M13" s="186"/>
      <c r="N13" s="186"/>
      <c r="O13" s="186"/>
      <c r="P13" s="186"/>
      <c r="Q13" s="186"/>
      <c r="R13" s="186"/>
      <c r="S13" s="186"/>
      <c r="T13" s="186"/>
      <c r="U13" s="186"/>
      <c r="V13" s="186"/>
      <c r="W13" s="186"/>
      <c r="X13" s="191"/>
      <c r="Y13" s="187"/>
      <c r="Z13" s="187"/>
      <c r="AA13" s="187"/>
      <c r="AB13" s="187"/>
      <c r="AC13" s="187"/>
      <c r="AD13" s="187"/>
    </row>
    <row r="14" spans="1:30" x14ac:dyDescent="0.3">
      <c r="H14" s="193"/>
      <c r="I14" s="1"/>
      <c r="J14" s="186"/>
      <c r="K14" s="186"/>
      <c r="L14" s="186"/>
      <c r="M14" s="186"/>
      <c r="N14" s="186"/>
      <c r="O14" s="186"/>
      <c r="P14" s="186"/>
      <c r="Q14" s="186"/>
      <c r="R14" s="186"/>
      <c r="S14" s="186"/>
      <c r="T14" s="186"/>
      <c r="U14" s="186"/>
      <c r="V14" s="186"/>
      <c r="W14" s="186"/>
      <c r="X14" s="187"/>
      <c r="Y14" s="187"/>
    </row>
    <row r="15" spans="1:30" x14ac:dyDescent="0.3">
      <c r="H15" s="185"/>
      <c r="I15" s="1"/>
      <c r="J15" s="186"/>
      <c r="K15" s="186"/>
      <c r="L15" s="186"/>
      <c r="M15" s="186"/>
      <c r="N15" s="186"/>
      <c r="O15" s="186"/>
      <c r="P15" s="187"/>
      <c r="Q15" s="187"/>
      <c r="R15" s="187"/>
      <c r="S15" s="187"/>
      <c r="T15" s="187"/>
      <c r="U15" s="187"/>
      <c r="V15" s="187"/>
      <c r="W15" s="187"/>
      <c r="X15" s="187"/>
      <c r="Y15" s="187"/>
    </row>
    <row r="16" spans="1:30" x14ac:dyDescent="0.3">
      <c r="H16" s="185"/>
      <c r="I16" s="1"/>
      <c r="J16" s="226"/>
      <c r="K16" s="226"/>
      <c r="L16" s="227"/>
      <c r="N16" s="221"/>
    </row>
    <row r="17" spans="9:14" x14ac:dyDescent="0.3">
      <c r="I17" s="1"/>
      <c r="J17" s="1"/>
      <c r="K17" s="1"/>
      <c r="L17" s="194"/>
      <c r="N17" s="1"/>
    </row>
    <row r="18" spans="9:14" x14ac:dyDescent="0.3">
      <c r="J18" s="195"/>
      <c r="K18" s="195"/>
      <c r="L18" s="195"/>
      <c r="N18" s="1"/>
    </row>
    <row r="19" spans="9:14" x14ac:dyDescent="0.3">
      <c r="M19" s="1"/>
      <c r="N19" s="1"/>
    </row>
  </sheetData>
  <hyperlinks>
    <hyperlink ref="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zoomScale="85" zoomScaleNormal="85" workbookViewId="0">
      <selection activeCell="K36" sqref="K36"/>
    </sheetView>
  </sheetViews>
  <sheetFormatPr defaultRowHeight="14.4" x14ac:dyDescent="0.3"/>
  <cols>
    <col min="8" max="8" width="20.44140625" customWidth="1"/>
    <col min="9" max="9" width="13.44140625" bestFit="1" customWidth="1"/>
    <col min="10" max="24" width="8.33203125" customWidth="1"/>
  </cols>
  <sheetData>
    <row r="1" spans="1:24" x14ac:dyDescent="0.3">
      <c r="A1" s="6" t="s">
        <v>4</v>
      </c>
      <c r="B1" s="181" t="s">
        <v>186</v>
      </c>
      <c r="J1" s="182" t="s">
        <v>5</v>
      </c>
      <c r="K1" s="119"/>
    </row>
    <row r="2" spans="1:24" x14ac:dyDescent="0.3">
      <c r="A2" s="6" t="s">
        <v>6</v>
      </c>
      <c r="B2" s="181" t="s">
        <v>187</v>
      </c>
    </row>
    <row r="3" spans="1:24" x14ac:dyDescent="0.3">
      <c r="A3" s="122" t="s">
        <v>7</v>
      </c>
      <c r="B3" s="122" t="s">
        <v>8</v>
      </c>
    </row>
    <row r="4" spans="1:24" x14ac:dyDescent="0.3">
      <c r="A4" s="122" t="s">
        <v>9</v>
      </c>
      <c r="B4" s="122" t="s">
        <v>10</v>
      </c>
    </row>
    <row r="5" spans="1:24" x14ac:dyDescent="0.3">
      <c r="A5" s="124" t="s">
        <v>11</v>
      </c>
      <c r="B5" s="122" t="s">
        <v>188</v>
      </c>
    </row>
    <row r="6" spans="1:24" x14ac:dyDescent="0.3">
      <c r="A6" s="124" t="s">
        <v>12</v>
      </c>
      <c r="B6" s="122" t="s">
        <v>189</v>
      </c>
    </row>
    <row r="8" spans="1:24" x14ac:dyDescent="0.3">
      <c r="K8" s="588" t="s">
        <v>190</v>
      </c>
      <c r="L8" s="588"/>
      <c r="M8" s="588"/>
      <c r="N8" s="588"/>
      <c r="O8" s="588"/>
      <c r="P8" s="588"/>
      <c r="Q8" s="589" t="s">
        <v>191</v>
      </c>
      <c r="R8" s="589"/>
      <c r="S8" s="589"/>
      <c r="T8" s="589"/>
      <c r="U8" s="589"/>
      <c r="V8" s="589"/>
    </row>
    <row r="9" spans="1:24" x14ac:dyDescent="0.3">
      <c r="K9" s="222" t="s">
        <v>36</v>
      </c>
      <c r="L9" s="222" t="s">
        <v>37</v>
      </c>
      <c r="M9" s="222" t="s">
        <v>38</v>
      </c>
      <c r="N9" s="222" t="s">
        <v>39</v>
      </c>
      <c r="O9" s="222" t="s">
        <v>40</v>
      </c>
      <c r="P9" s="222" t="s">
        <v>448</v>
      </c>
      <c r="Q9" s="222" t="s">
        <v>36</v>
      </c>
      <c r="R9" s="222" t="s">
        <v>37</v>
      </c>
      <c r="S9" s="222" t="s">
        <v>38</v>
      </c>
      <c r="T9" s="222" t="s">
        <v>39</v>
      </c>
      <c r="U9" s="222" t="s">
        <v>40</v>
      </c>
      <c r="V9" s="222" t="s">
        <v>448</v>
      </c>
      <c r="W9" s="454"/>
      <c r="X9" s="184"/>
    </row>
    <row r="10" spans="1:24" x14ac:dyDescent="0.3">
      <c r="H10" s="1"/>
      <c r="J10" s="1"/>
      <c r="K10" s="589" t="s">
        <v>192</v>
      </c>
      <c r="L10" s="589"/>
      <c r="M10" s="589"/>
      <c r="N10" s="589"/>
      <c r="O10" s="589"/>
      <c r="P10" s="589"/>
      <c r="Q10" s="589" t="s">
        <v>193</v>
      </c>
      <c r="R10" s="589"/>
      <c r="S10" s="589"/>
      <c r="T10" s="589"/>
      <c r="U10" s="589"/>
      <c r="V10" s="589"/>
      <c r="W10" s="454"/>
      <c r="X10" s="454"/>
    </row>
    <row r="11" spans="1:24" x14ac:dyDescent="0.3">
      <c r="H11" s="185"/>
      <c r="J11" s="1"/>
      <c r="K11" s="222" t="s">
        <v>51</v>
      </c>
      <c r="L11" s="222" t="s">
        <v>101</v>
      </c>
      <c r="M11" s="222" t="s">
        <v>53</v>
      </c>
      <c r="N11" s="222" t="s">
        <v>54</v>
      </c>
      <c r="O11" s="222" t="s">
        <v>102</v>
      </c>
      <c r="P11" s="222" t="s">
        <v>449</v>
      </c>
      <c r="Q11" s="222" t="s">
        <v>51</v>
      </c>
      <c r="R11" s="222" t="s">
        <v>101</v>
      </c>
      <c r="S11" s="222" t="s">
        <v>53</v>
      </c>
      <c r="T11" s="222" t="s">
        <v>54</v>
      </c>
      <c r="U11" s="222" t="s">
        <v>102</v>
      </c>
      <c r="V11" s="222" t="s">
        <v>449</v>
      </c>
      <c r="W11" s="223"/>
      <c r="X11" s="223"/>
    </row>
    <row r="12" spans="1:24" x14ac:dyDescent="0.3">
      <c r="H12" s="185"/>
      <c r="I12" s="185" t="s">
        <v>194</v>
      </c>
      <c r="J12" s="1" t="s">
        <v>195</v>
      </c>
      <c r="K12" s="224">
        <v>0.62637239528031563</v>
      </c>
      <c r="L12" s="225">
        <v>0.62250735508734101</v>
      </c>
      <c r="M12" s="224">
        <v>0.6010392230787196</v>
      </c>
      <c r="N12" s="224">
        <v>0.39102173276441249</v>
      </c>
      <c r="O12" s="224">
        <v>0.45972828863088427</v>
      </c>
      <c r="P12" s="224">
        <v>0.46542488938789561</v>
      </c>
      <c r="Q12" s="191">
        <v>2.0290463277390133E-2</v>
      </c>
      <c r="R12" s="191">
        <v>4.8403869085994491E-2</v>
      </c>
      <c r="S12" s="191">
        <v>1.9060401842765739E-3</v>
      </c>
      <c r="T12" s="191">
        <v>1.1980816324590082E-2</v>
      </c>
      <c r="U12" s="191">
        <v>1.2849526757706169E-2</v>
      </c>
      <c r="V12" s="191">
        <v>1.5762752774112068E-2</v>
      </c>
      <c r="W12" s="223"/>
      <c r="X12" s="223"/>
    </row>
    <row r="13" spans="1:24" x14ac:dyDescent="0.3">
      <c r="H13" s="185"/>
      <c r="I13" s="185" t="s">
        <v>196</v>
      </c>
      <c r="J13" s="1" t="s">
        <v>197</v>
      </c>
      <c r="K13" s="224">
        <v>0.18593557947789466</v>
      </c>
      <c r="L13" s="225">
        <v>0.1839701712324173</v>
      </c>
      <c r="M13" s="224">
        <v>0.16270982158020036</v>
      </c>
      <c r="N13" s="224">
        <v>4.8757040417075695E-2</v>
      </c>
      <c r="O13" s="224">
        <v>0.14049726401976748</v>
      </c>
      <c r="P13" s="224">
        <v>0.16909042714215969</v>
      </c>
      <c r="Q13" s="191">
        <v>9.1686336984083822E-3</v>
      </c>
      <c r="R13" s="191">
        <v>1.3085344430653675E-2</v>
      </c>
      <c r="S13" s="191">
        <v>5.8754882048846671E-2</v>
      </c>
      <c r="T13" s="191">
        <v>7.8703076268241967E-3</v>
      </c>
      <c r="U13" s="191">
        <v>6.6006822935859707E-3</v>
      </c>
      <c r="V13" s="191">
        <v>3.5092206233011937E-2</v>
      </c>
      <c r="W13" s="223"/>
      <c r="X13" s="223"/>
    </row>
    <row r="14" spans="1:24" x14ac:dyDescent="0.3">
      <c r="H14" s="193"/>
      <c r="I14" s="185" t="s">
        <v>198</v>
      </c>
      <c r="J14" s="1" t="s">
        <v>199</v>
      </c>
      <c r="K14" s="224">
        <v>0.12169552933020636</v>
      </c>
      <c r="L14" s="225">
        <v>0.12391597226221002</v>
      </c>
      <c r="M14" s="224">
        <v>0.17988955696801295</v>
      </c>
      <c r="N14" s="224">
        <v>0.51995903022974521</v>
      </c>
      <c r="O14" s="224">
        <v>0.33181870178177392</v>
      </c>
      <c r="P14" s="224">
        <v>0.3064802273228166</v>
      </c>
      <c r="Q14" s="191">
        <v>0.88517537563276549</v>
      </c>
      <c r="R14" s="191">
        <v>0.70560071818936743</v>
      </c>
      <c r="S14" s="191">
        <v>0.8102156308771794</v>
      </c>
      <c r="T14" s="191">
        <v>0.94415224153247757</v>
      </c>
      <c r="U14" s="191">
        <v>0.90350023784551381</v>
      </c>
      <c r="V14" s="191">
        <v>0.79272804151815834</v>
      </c>
      <c r="W14" s="223"/>
      <c r="X14" s="223"/>
    </row>
    <row r="15" spans="1:24" x14ac:dyDescent="0.3">
      <c r="H15" s="185"/>
      <c r="I15" s="193" t="s">
        <v>155</v>
      </c>
      <c r="J15" s="1" t="s">
        <v>156</v>
      </c>
      <c r="K15" s="224">
        <v>1.884766832890818E-2</v>
      </c>
      <c r="L15" s="225">
        <v>1.542543793852196E-2</v>
      </c>
      <c r="M15" s="224">
        <v>1.1424741879279998E-2</v>
      </c>
      <c r="N15" s="224">
        <v>1.506852650443721E-2</v>
      </c>
      <c r="O15" s="224">
        <v>8.6149470738687856E-3</v>
      </c>
      <c r="P15" s="224">
        <v>1.092861287058978E-2</v>
      </c>
      <c r="Q15" s="191">
        <v>1.7232100617375876E-2</v>
      </c>
      <c r="R15" s="191">
        <v>2.5973558688311003E-2</v>
      </c>
      <c r="S15" s="191">
        <v>6.8283440514696064E-2</v>
      </c>
      <c r="T15" s="191">
        <v>3.4116028635964732E-2</v>
      </c>
      <c r="U15" s="191">
        <v>2.7227128894098777E-2</v>
      </c>
      <c r="V15" s="191">
        <v>4.7871507942492064E-2</v>
      </c>
      <c r="W15" s="223"/>
      <c r="X15" s="223"/>
    </row>
    <row r="16" spans="1:24" x14ac:dyDescent="0.3">
      <c r="H16" s="185"/>
      <c r="I16" s="185" t="s">
        <v>157</v>
      </c>
      <c r="J16" s="1" t="s">
        <v>158</v>
      </c>
      <c r="K16" s="224">
        <v>1.7410452371224933E-2</v>
      </c>
      <c r="L16" s="225">
        <v>1.9796169049019277E-2</v>
      </c>
      <c r="M16" s="224">
        <v>1.4597582580202068E-2</v>
      </c>
      <c r="N16" s="224">
        <v>4.470734121060721E-3</v>
      </c>
      <c r="O16" s="224">
        <v>4.0336847393122165E-3</v>
      </c>
      <c r="P16" s="224">
        <v>1.0013994900003491E-3</v>
      </c>
      <c r="Q16" s="191">
        <v>1.6332274185009304E-2</v>
      </c>
      <c r="R16" s="191">
        <v>2.3532323193281465E-2</v>
      </c>
      <c r="S16" s="191">
        <v>3.5498850174371301E-2</v>
      </c>
      <c r="T16" s="191">
        <v>7.5956296210417235E-4</v>
      </c>
      <c r="U16" s="191">
        <v>2.0850283755508701E-2</v>
      </c>
      <c r="V16" s="191">
        <v>1.7842695939881276E-2</v>
      </c>
      <c r="W16" s="223"/>
      <c r="X16" s="223"/>
    </row>
    <row r="17" spans="9:22" x14ac:dyDescent="0.3">
      <c r="I17" s="185" t="s">
        <v>200</v>
      </c>
      <c r="J17" s="1" t="s">
        <v>201</v>
      </c>
      <c r="K17" s="224">
        <v>2.9738375211450094E-2</v>
      </c>
      <c r="L17" s="225">
        <v>3.4384894430490393E-2</v>
      </c>
      <c r="M17" s="224">
        <v>3.033907391358508E-2</v>
      </c>
      <c r="N17" s="224">
        <v>2.0722935963268661E-2</v>
      </c>
      <c r="O17" s="224">
        <v>5.5307113754393122E-2</v>
      </c>
      <c r="P17" s="224">
        <v>4.7074443786537939E-2</v>
      </c>
      <c r="Q17" s="191">
        <v>5.1801152589050964E-2</v>
      </c>
      <c r="R17" s="191">
        <v>0.18340418641239203</v>
      </c>
      <c r="S17" s="191">
        <v>2.5341156200629957E-2</v>
      </c>
      <c r="T17" s="191">
        <v>1.1210429180393718E-3</v>
      </c>
      <c r="U17" s="191">
        <v>2.8972140453586679E-2</v>
      </c>
      <c r="V17" s="191">
        <v>9.0702795592344329E-2</v>
      </c>
    </row>
    <row r="18" spans="9:22" x14ac:dyDescent="0.3">
      <c r="K18" s="211"/>
      <c r="L18" s="211"/>
      <c r="M18" s="211"/>
      <c r="N18" s="211"/>
      <c r="O18" s="211"/>
      <c r="P18" s="211"/>
      <c r="Q18" s="211"/>
      <c r="R18" s="211"/>
      <c r="S18" s="211"/>
      <c r="T18" s="211"/>
      <c r="U18" s="211"/>
      <c r="V18" s="211"/>
    </row>
    <row r="19" spans="9:22" x14ac:dyDescent="0.3">
      <c r="K19" s="211"/>
      <c r="L19" s="211"/>
      <c r="M19" s="211"/>
      <c r="N19" s="211"/>
      <c r="O19" s="211"/>
      <c r="P19" s="211"/>
      <c r="Q19" s="211"/>
      <c r="R19" s="211"/>
      <c r="S19" s="211"/>
      <c r="T19" s="211"/>
      <c r="U19" s="211"/>
      <c r="V19" s="211"/>
    </row>
    <row r="20" spans="9:22" x14ac:dyDescent="0.3">
      <c r="K20" s="211"/>
      <c r="L20" s="211"/>
      <c r="M20" s="211"/>
      <c r="N20" s="211"/>
      <c r="O20" s="211"/>
      <c r="P20" s="211"/>
      <c r="Q20" s="211"/>
      <c r="R20" s="211"/>
      <c r="S20" s="211"/>
      <c r="T20" s="211"/>
      <c r="U20" s="211"/>
      <c r="V20" s="211"/>
    </row>
    <row r="21" spans="9:22" x14ac:dyDescent="0.3">
      <c r="K21" s="211"/>
      <c r="L21" s="211"/>
      <c r="M21" s="211"/>
      <c r="N21" s="211"/>
      <c r="O21" s="211"/>
      <c r="P21" s="211"/>
      <c r="Q21" s="211"/>
      <c r="R21" s="211"/>
      <c r="S21" s="211"/>
      <c r="T21" s="211"/>
      <c r="U21" s="211"/>
      <c r="V21" s="211"/>
    </row>
    <row r="22" spans="9:22" x14ac:dyDescent="0.3">
      <c r="K22" s="211"/>
      <c r="L22" s="211"/>
      <c r="M22" s="211"/>
      <c r="N22" s="211"/>
      <c r="O22" s="211"/>
      <c r="P22" s="211"/>
      <c r="Q22" s="211"/>
      <c r="R22" s="211"/>
      <c r="S22" s="211"/>
      <c r="T22" s="211"/>
      <c r="U22" s="211"/>
      <c r="V22" s="211"/>
    </row>
    <row r="23" spans="9:22" x14ac:dyDescent="0.3">
      <c r="K23" s="211"/>
      <c r="L23" s="211"/>
      <c r="M23" s="211"/>
      <c r="N23" s="211"/>
      <c r="O23" s="211"/>
      <c r="P23" s="211"/>
      <c r="Q23" s="211"/>
      <c r="R23" s="211"/>
      <c r="S23" s="211"/>
      <c r="T23" s="211"/>
      <c r="U23" s="211"/>
      <c r="V23" s="211"/>
    </row>
    <row r="24" spans="9:22" x14ac:dyDescent="0.3">
      <c r="K24" s="1"/>
      <c r="L24" s="1"/>
      <c r="M24" s="1"/>
      <c r="N24" s="1"/>
      <c r="O24" s="1"/>
      <c r="P24" s="1"/>
      <c r="Q24" s="1"/>
      <c r="R24" s="1"/>
      <c r="S24" s="1"/>
    </row>
    <row r="25" spans="9:22" x14ac:dyDescent="0.3">
      <c r="K25" s="1"/>
      <c r="L25" s="1"/>
      <c r="M25" s="1"/>
      <c r="N25" s="1"/>
      <c r="O25" s="1"/>
      <c r="P25" s="1"/>
      <c r="Q25" s="1"/>
      <c r="R25" s="1"/>
      <c r="S25" s="1"/>
    </row>
    <row r="26" spans="9:22" x14ac:dyDescent="0.3">
      <c r="K26" s="1"/>
      <c r="L26" s="1"/>
      <c r="M26" s="1"/>
      <c r="N26" s="1"/>
      <c r="O26" s="1"/>
      <c r="P26" s="1"/>
      <c r="Q26" s="1"/>
      <c r="R26" s="1"/>
      <c r="S26" s="1"/>
    </row>
    <row r="27" spans="9:22" x14ac:dyDescent="0.3">
      <c r="K27" s="1"/>
      <c r="L27" s="1"/>
      <c r="M27" s="1"/>
      <c r="N27" s="1"/>
      <c r="O27" s="1"/>
      <c r="P27" s="1"/>
      <c r="Q27" s="1"/>
      <c r="R27" s="1"/>
      <c r="S27" s="1"/>
    </row>
    <row r="28" spans="9:22" x14ac:dyDescent="0.3">
      <c r="K28" s="1"/>
      <c r="L28" s="1"/>
      <c r="M28" s="1"/>
      <c r="N28" s="1"/>
      <c r="O28" s="1"/>
      <c r="P28" s="1"/>
      <c r="Q28" s="1"/>
      <c r="R28" s="1"/>
      <c r="S28" s="1"/>
    </row>
    <row r="29" spans="9:22" x14ac:dyDescent="0.3">
      <c r="K29" s="1"/>
      <c r="L29" s="1"/>
      <c r="M29" s="1"/>
      <c r="N29" s="1"/>
      <c r="O29" s="1"/>
      <c r="P29" s="1"/>
      <c r="Q29" s="1"/>
      <c r="R29" s="1"/>
      <c r="S29" s="1"/>
    </row>
    <row r="30" spans="9:22" x14ac:dyDescent="0.3">
      <c r="K30" s="1"/>
      <c r="L30" s="1"/>
      <c r="M30" s="1"/>
      <c r="N30" s="1"/>
      <c r="O30" s="1"/>
      <c r="P30" s="1"/>
      <c r="Q30" s="1"/>
      <c r="R30" s="1"/>
      <c r="S30" s="1"/>
    </row>
    <row r="31" spans="9:22" x14ac:dyDescent="0.3">
      <c r="K31" s="1"/>
      <c r="L31" s="1"/>
      <c r="M31" s="1"/>
      <c r="N31" s="1"/>
      <c r="O31" s="1"/>
      <c r="P31" s="1"/>
      <c r="Q31" s="1"/>
      <c r="R31" s="1"/>
      <c r="S31" s="1"/>
    </row>
    <row r="32" spans="9:22" x14ac:dyDescent="0.3">
      <c r="K32" s="1"/>
      <c r="L32" s="1"/>
      <c r="M32" s="1"/>
      <c r="N32" s="1"/>
      <c r="O32" s="1"/>
      <c r="P32" s="1"/>
      <c r="Q32" s="1"/>
      <c r="R32" s="1"/>
      <c r="S32" s="1"/>
    </row>
    <row r="33" spans="11:19" x14ac:dyDescent="0.3">
      <c r="K33" s="1"/>
      <c r="L33" s="1"/>
      <c r="M33" s="1"/>
      <c r="N33" s="1"/>
      <c r="O33" s="1"/>
      <c r="P33" s="1"/>
      <c r="Q33" s="1"/>
      <c r="R33" s="1"/>
      <c r="S33" s="1"/>
    </row>
  </sheetData>
  <mergeCells count="4">
    <mergeCell ref="K8:P8"/>
    <mergeCell ref="Q8:V8"/>
    <mergeCell ref="K10:P10"/>
    <mergeCell ref="Q10:V10"/>
  </mergeCells>
  <hyperlinks>
    <hyperlink ref="J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zoomScale="85" zoomScaleNormal="85" workbookViewId="0"/>
  </sheetViews>
  <sheetFormatPr defaultRowHeight="14.4" x14ac:dyDescent="0.3"/>
  <cols>
    <col min="9" max="9" width="13.44140625" bestFit="1" customWidth="1"/>
    <col min="10" max="11" width="7.5546875" customWidth="1"/>
    <col min="12" max="20" width="4.6640625" bestFit="1" customWidth="1"/>
    <col min="21" max="21" width="5.109375" bestFit="1" customWidth="1"/>
    <col min="22" max="25" width="4.6640625" bestFit="1" customWidth="1"/>
  </cols>
  <sheetData>
    <row r="1" spans="1:25" x14ac:dyDescent="0.3">
      <c r="A1" s="6" t="s">
        <v>4</v>
      </c>
      <c r="B1" s="181" t="s">
        <v>180</v>
      </c>
      <c r="I1" s="182" t="s">
        <v>5</v>
      </c>
    </row>
    <row r="2" spans="1:25" x14ac:dyDescent="0.3">
      <c r="A2" s="6" t="s">
        <v>6</v>
      </c>
      <c r="B2" s="181" t="s">
        <v>181</v>
      </c>
    </row>
    <row r="3" spans="1:25" x14ac:dyDescent="0.3">
      <c r="A3" s="122" t="s">
        <v>7</v>
      </c>
      <c r="B3" s="122" t="s">
        <v>8</v>
      </c>
    </row>
    <row r="4" spans="1:25" x14ac:dyDescent="0.3">
      <c r="A4" s="122" t="s">
        <v>9</v>
      </c>
      <c r="B4" s="122" t="s">
        <v>10</v>
      </c>
    </row>
    <row r="5" spans="1:25" x14ac:dyDescent="0.3">
      <c r="A5" s="124" t="s">
        <v>11</v>
      </c>
      <c r="B5" s="122"/>
    </row>
    <row r="6" spans="1:25" x14ac:dyDescent="0.3">
      <c r="A6" s="124" t="s">
        <v>12</v>
      </c>
      <c r="B6" s="122"/>
    </row>
    <row r="9" spans="1:25" x14ac:dyDescent="0.3">
      <c r="J9" s="183" t="s">
        <v>26</v>
      </c>
      <c r="K9" s="183" t="s">
        <v>27</v>
      </c>
      <c r="L9" s="183" t="s">
        <v>28</v>
      </c>
      <c r="M9" s="184" t="s">
        <v>29</v>
      </c>
      <c r="N9" s="454" t="s">
        <v>30</v>
      </c>
      <c r="O9" s="454" t="s">
        <v>31</v>
      </c>
      <c r="P9" s="454" t="s">
        <v>32</v>
      </c>
      <c r="Q9" s="184" t="s">
        <v>33</v>
      </c>
      <c r="R9" s="184" t="s">
        <v>34</v>
      </c>
      <c r="S9" s="454" t="s">
        <v>35</v>
      </c>
      <c r="T9" s="454" t="s">
        <v>36</v>
      </c>
      <c r="U9" s="184" t="s">
        <v>37</v>
      </c>
      <c r="V9" s="184" t="s">
        <v>38</v>
      </c>
      <c r="W9" s="454" t="s">
        <v>39</v>
      </c>
      <c r="X9" s="454" t="s">
        <v>40</v>
      </c>
      <c r="Y9" s="184" t="s">
        <v>448</v>
      </c>
    </row>
    <row r="10" spans="1:25" x14ac:dyDescent="0.3">
      <c r="H10" s="1"/>
      <c r="I10" s="1"/>
      <c r="J10" s="454" t="s">
        <v>41</v>
      </c>
      <c r="K10" s="454" t="s">
        <v>42</v>
      </c>
      <c r="L10" s="454" t="s">
        <v>43</v>
      </c>
      <c r="M10" s="454" t="s">
        <v>99</v>
      </c>
      <c r="N10" s="454" t="s">
        <v>45</v>
      </c>
      <c r="O10" s="454" t="s">
        <v>46</v>
      </c>
      <c r="P10" s="454" t="s">
        <v>47</v>
      </c>
      <c r="Q10" s="454" t="s">
        <v>100</v>
      </c>
      <c r="R10" s="184" t="s">
        <v>49</v>
      </c>
      <c r="S10" s="454" t="s">
        <v>50</v>
      </c>
      <c r="T10" s="454" t="s">
        <v>51</v>
      </c>
      <c r="U10" s="454" t="s">
        <v>101</v>
      </c>
      <c r="V10" s="184" t="s">
        <v>53</v>
      </c>
      <c r="W10" s="454" t="s">
        <v>54</v>
      </c>
      <c r="X10" s="454" t="s">
        <v>102</v>
      </c>
      <c r="Y10" s="454" t="s">
        <v>449</v>
      </c>
    </row>
    <row r="11" spans="1:25" x14ac:dyDescent="0.3">
      <c r="H11" s="185" t="s">
        <v>182</v>
      </c>
      <c r="I11" s="1" t="s">
        <v>183</v>
      </c>
      <c r="J11" s="186">
        <v>10.08</v>
      </c>
      <c r="K11" s="186">
        <v>13.89</v>
      </c>
      <c r="L11" s="186">
        <v>13.77</v>
      </c>
      <c r="M11" s="186">
        <v>18.73</v>
      </c>
      <c r="N11" s="186">
        <v>21.99</v>
      </c>
      <c r="O11" s="186">
        <v>21.03</v>
      </c>
      <c r="P11" s="186">
        <v>19.21</v>
      </c>
      <c r="Q11" s="186">
        <v>22.56</v>
      </c>
      <c r="R11" s="186">
        <v>14.26</v>
      </c>
      <c r="S11" s="187">
        <v>17.989999999999998</v>
      </c>
      <c r="T11" s="187">
        <v>13.353845767759999</v>
      </c>
      <c r="U11" s="187">
        <v>29.35716165757</v>
      </c>
      <c r="V11" s="187">
        <v>10.133808509390001</v>
      </c>
      <c r="W11" s="187">
        <v>9.1891955173100008</v>
      </c>
      <c r="X11" s="187">
        <v>11.539119871</v>
      </c>
      <c r="Y11" s="187">
        <v>15.08813684055</v>
      </c>
    </row>
    <row r="12" spans="1:25" x14ac:dyDescent="0.3">
      <c r="H12" s="185" t="s">
        <v>184</v>
      </c>
      <c r="I12" s="1" t="s">
        <v>185</v>
      </c>
      <c r="J12" s="186">
        <v>7.04</v>
      </c>
      <c r="K12" s="186">
        <v>7.67</v>
      </c>
      <c r="L12" s="186">
        <v>8.6300000000000008</v>
      </c>
      <c r="M12" s="186">
        <v>8.0299999999999994</v>
      </c>
      <c r="N12" s="186">
        <v>16.260000000000002</v>
      </c>
      <c r="O12" s="186">
        <v>15.83</v>
      </c>
      <c r="P12" s="186">
        <v>6.96</v>
      </c>
      <c r="Q12" s="186">
        <v>6.67</v>
      </c>
      <c r="R12" s="186">
        <v>6.42</v>
      </c>
      <c r="S12" s="187">
        <v>7.15</v>
      </c>
      <c r="T12" s="187">
        <v>6.9660000000000002</v>
      </c>
      <c r="U12" s="187">
        <v>63.805</v>
      </c>
      <c r="V12" s="187">
        <v>3.2850000000000001</v>
      </c>
      <c r="W12" s="187">
        <v>1.8779999999999999</v>
      </c>
      <c r="X12" s="187">
        <v>4.6470000000000002</v>
      </c>
      <c r="Y12" s="187">
        <v>5.1539999999999999</v>
      </c>
    </row>
    <row r="13" spans="1:25" x14ac:dyDescent="0.3">
      <c r="H13" s="185"/>
      <c r="I13" s="1"/>
      <c r="J13" s="186"/>
      <c r="K13" s="186"/>
      <c r="L13" s="186"/>
      <c r="M13" s="186"/>
      <c r="N13" s="186"/>
      <c r="O13" s="186"/>
      <c r="P13" s="186"/>
      <c r="Q13" s="186"/>
      <c r="R13" s="186"/>
      <c r="S13" s="187"/>
      <c r="T13" s="187"/>
      <c r="U13" s="187"/>
      <c r="V13" s="187"/>
      <c r="W13" s="187"/>
      <c r="X13" s="187"/>
      <c r="Y13" s="187"/>
    </row>
    <row r="14" spans="1:25" x14ac:dyDescent="0.3">
      <c r="H14" s="193"/>
      <c r="I14" s="1"/>
      <c r="J14" s="186"/>
      <c r="K14" s="186"/>
      <c r="L14" s="186"/>
      <c r="M14" s="186"/>
      <c r="N14" s="186"/>
      <c r="O14" s="186"/>
      <c r="P14" s="186"/>
      <c r="Q14" s="186"/>
      <c r="R14" s="186"/>
      <c r="S14" s="186"/>
      <c r="T14" s="186"/>
      <c r="U14" s="186"/>
      <c r="V14" s="186"/>
      <c r="W14" s="186"/>
      <c r="X14" s="187"/>
      <c r="Y14" s="187"/>
    </row>
    <row r="15" spans="1:25" x14ac:dyDescent="0.3">
      <c r="H15" s="185"/>
      <c r="I15" s="1"/>
      <c r="J15" s="186"/>
      <c r="K15" s="186"/>
      <c r="L15" s="186"/>
      <c r="M15" s="186"/>
      <c r="N15" s="186"/>
      <c r="O15" s="186"/>
      <c r="P15" s="186"/>
      <c r="Q15" s="186"/>
      <c r="R15" s="186"/>
      <c r="S15" s="186"/>
      <c r="T15" s="186"/>
      <c r="U15" s="186"/>
      <c r="V15" s="186"/>
      <c r="W15" s="186"/>
      <c r="X15" s="187"/>
      <c r="Y15" s="187"/>
    </row>
    <row r="16" spans="1:25" x14ac:dyDescent="0.3">
      <c r="H16" s="185"/>
      <c r="I16" s="1"/>
      <c r="J16" s="186"/>
      <c r="K16" s="186"/>
      <c r="L16" s="186"/>
      <c r="M16" s="186"/>
      <c r="N16" s="186"/>
      <c r="O16" s="186"/>
      <c r="P16" s="186"/>
      <c r="Q16" s="186"/>
      <c r="R16" s="186"/>
      <c r="S16" s="187"/>
      <c r="T16" s="187"/>
      <c r="U16" s="187"/>
      <c r="V16" s="187"/>
      <c r="W16" s="187"/>
      <c r="X16" s="187"/>
      <c r="Y16" s="187"/>
    </row>
    <row r="17" spans="9:25" x14ac:dyDescent="0.3">
      <c r="I17" s="1"/>
      <c r="J17" s="186"/>
      <c r="K17" s="186"/>
      <c r="L17" s="186"/>
      <c r="M17" s="186"/>
      <c r="N17" s="186"/>
      <c r="O17" s="186"/>
      <c r="P17" s="186"/>
      <c r="Q17" s="186"/>
      <c r="R17" s="186"/>
      <c r="S17" s="187"/>
      <c r="T17" s="187"/>
      <c r="U17" s="187"/>
      <c r="V17" s="187"/>
      <c r="W17" s="187"/>
      <c r="X17" s="187"/>
      <c r="Y17" s="187"/>
    </row>
    <row r="18" spans="9:25" x14ac:dyDescent="0.3">
      <c r="J18" s="186"/>
      <c r="K18" s="186"/>
      <c r="L18" s="186"/>
      <c r="M18" s="186"/>
      <c r="N18" s="186"/>
      <c r="O18" s="186"/>
      <c r="P18" s="186"/>
      <c r="Q18" s="186"/>
      <c r="R18" s="186"/>
    </row>
    <row r="19" spans="9:25" x14ac:dyDescent="0.3">
      <c r="J19" s="186"/>
      <c r="K19" s="186"/>
      <c r="L19" s="186"/>
      <c r="M19" s="186"/>
      <c r="N19" s="186"/>
      <c r="O19" s="186"/>
      <c r="P19" s="186"/>
      <c r="Q19" s="186"/>
      <c r="R19" s="186"/>
    </row>
    <row r="20" spans="9:25" x14ac:dyDescent="0.3">
      <c r="J20" s="186"/>
      <c r="K20" s="186"/>
      <c r="L20" s="186"/>
      <c r="M20" s="186"/>
      <c r="N20" s="186"/>
      <c r="O20" s="186"/>
      <c r="P20" s="186"/>
      <c r="Q20" s="186"/>
      <c r="R20" s="186"/>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zoomScaleNormal="100" workbookViewId="0"/>
  </sheetViews>
  <sheetFormatPr defaultRowHeight="14.4" x14ac:dyDescent="0.3"/>
  <cols>
    <col min="8" max="8" width="15" style="1" customWidth="1"/>
    <col min="9" max="9" width="18.6640625" style="1" customWidth="1"/>
    <col min="10" max="10" width="7.6640625" style="1" customWidth="1"/>
    <col min="11" max="15" width="5.109375" style="1" bestFit="1" customWidth="1"/>
    <col min="16" max="17" width="5.88671875" style="1" bestFit="1" customWidth="1"/>
    <col min="18" max="19" width="5.109375" style="1" bestFit="1" customWidth="1"/>
    <col min="20" max="20" width="4.6640625" style="1" bestFit="1" customWidth="1"/>
    <col min="21" max="21" width="11.6640625" style="1" bestFit="1" customWidth="1"/>
    <col min="22" max="23" width="9" style="1" bestFit="1" customWidth="1"/>
    <col min="24" max="25" width="8.88671875" style="1"/>
  </cols>
  <sheetData>
    <row r="1" spans="1:20" x14ac:dyDescent="0.3">
      <c r="A1" s="6" t="s">
        <v>4</v>
      </c>
      <c r="B1" s="181" t="s">
        <v>165</v>
      </c>
      <c r="I1" s="451" t="s">
        <v>5</v>
      </c>
    </row>
    <row r="2" spans="1:20" x14ac:dyDescent="0.3">
      <c r="A2" s="6" t="s">
        <v>6</v>
      </c>
      <c r="B2" s="218" t="s">
        <v>166</v>
      </c>
    </row>
    <row r="3" spans="1:20" x14ac:dyDescent="0.3">
      <c r="A3" s="122" t="s">
        <v>7</v>
      </c>
      <c r="B3" s="122" t="s">
        <v>8</v>
      </c>
    </row>
    <row r="4" spans="1:20" x14ac:dyDescent="0.3">
      <c r="A4" s="122" t="s">
        <v>9</v>
      </c>
      <c r="B4" s="122" t="s">
        <v>10</v>
      </c>
    </row>
    <row r="5" spans="1:20" x14ac:dyDescent="0.3">
      <c r="A5" s="124" t="s">
        <v>11</v>
      </c>
      <c r="B5" s="122"/>
    </row>
    <row r="6" spans="1:20" x14ac:dyDescent="0.3">
      <c r="A6" s="124" t="s">
        <v>12</v>
      </c>
      <c r="B6" s="98"/>
    </row>
    <row r="8" spans="1:20" x14ac:dyDescent="0.3">
      <c r="J8" s="219" t="s">
        <v>31</v>
      </c>
      <c r="K8" s="219" t="s">
        <v>32</v>
      </c>
      <c r="L8" s="219" t="s">
        <v>33</v>
      </c>
      <c r="M8" s="219" t="s">
        <v>34</v>
      </c>
      <c r="N8" s="219" t="s">
        <v>35</v>
      </c>
      <c r="O8" s="219" t="s">
        <v>36</v>
      </c>
      <c r="P8" s="219" t="s">
        <v>37</v>
      </c>
      <c r="Q8" s="219" t="s">
        <v>38</v>
      </c>
      <c r="R8" s="219" t="s">
        <v>39</v>
      </c>
      <c r="S8" s="219" t="s">
        <v>40</v>
      </c>
      <c r="T8" s="219" t="s">
        <v>448</v>
      </c>
    </row>
    <row r="9" spans="1:20" x14ac:dyDescent="0.3">
      <c r="J9" s="219" t="s">
        <v>46</v>
      </c>
      <c r="K9" s="219" t="s">
        <v>47</v>
      </c>
      <c r="L9" s="219" t="s">
        <v>100</v>
      </c>
      <c r="M9" s="219" t="s">
        <v>49</v>
      </c>
      <c r="N9" s="219" t="s">
        <v>50</v>
      </c>
      <c r="O9" s="219" t="s">
        <v>51</v>
      </c>
      <c r="P9" s="219" t="s">
        <v>101</v>
      </c>
      <c r="Q9" s="219" t="s">
        <v>53</v>
      </c>
      <c r="R9" s="219" t="s">
        <v>54</v>
      </c>
      <c r="S9" s="219" t="s">
        <v>102</v>
      </c>
      <c r="T9" s="219" t="s">
        <v>449</v>
      </c>
    </row>
    <row r="10" spans="1:20" x14ac:dyDescent="0.3">
      <c r="G10" s="221" t="s">
        <v>167</v>
      </c>
      <c r="H10" s="221" t="s">
        <v>168</v>
      </c>
      <c r="J10" s="186">
        <v>0.29096434838000002</v>
      </c>
      <c r="K10" s="186">
        <v>0.49325701178999998</v>
      </c>
      <c r="L10" s="186">
        <v>0.53830385466999997</v>
      </c>
      <c r="M10" s="186">
        <v>0.26373772347000002</v>
      </c>
      <c r="N10" s="186">
        <v>0.74230380046</v>
      </c>
      <c r="O10" s="186">
        <v>0.70445422468999996</v>
      </c>
      <c r="P10" s="186">
        <v>0.59475388914000005</v>
      </c>
      <c r="Q10" s="186">
        <v>0.34707199987999998</v>
      </c>
      <c r="R10" s="186">
        <v>2.01202511E-2</v>
      </c>
      <c r="S10" s="186">
        <v>2.6324168219999999E-2</v>
      </c>
      <c r="T10" s="186">
        <v>2.4572707320000001E-2</v>
      </c>
    </row>
    <row r="11" spans="1:20" x14ac:dyDescent="0.3">
      <c r="G11" s="221" t="s">
        <v>169</v>
      </c>
      <c r="H11" s="221" t="s">
        <v>462</v>
      </c>
      <c r="J11" s="186">
        <v>1.9322092676</v>
      </c>
      <c r="K11" s="186">
        <v>1.9624083247799999</v>
      </c>
      <c r="L11" s="186">
        <v>1.58044098113</v>
      </c>
      <c r="M11" s="186">
        <v>2.5936056276300001</v>
      </c>
      <c r="N11" s="186">
        <v>3.67767875958</v>
      </c>
      <c r="O11" s="186">
        <v>4.7220035991799998</v>
      </c>
      <c r="P11" s="186">
        <v>2.7448840209899998</v>
      </c>
      <c r="Q11" s="186">
        <v>1.35884854468</v>
      </c>
      <c r="R11" s="186">
        <v>0.85861927186999998</v>
      </c>
      <c r="S11" s="186">
        <v>0.83153658622000004</v>
      </c>
      <c r="T11" s="186">
        <v>0.66333893424000001</v>
      </c>
    </row>
    <row r="12" spans="1:20" x14ac:dyDescent="0.3">
      <c r="G12" s="221" t="s">
        <v>170</v>
      </c>
      <c r="H12" s="221" t="s">
        <v>171</v>
      </c>
      <c r="J12" s="186">
        <v>0.10200223842</v>
      </c>
      <c r="K12" s="186">
        <v>0.19308822622999999</v>
      </c>
      <c r="L12" s="186">
        <v>0.65124050577000003</v>
      </c>
      <c r="M12" s="186">
        <v>0.45852628833999998</v>
      </c>
      <c r="N12" s="186">
        <v>0.32164507146999999</v>
      </c>
      <c r="O12" s="186">
        <v>0.43435855786999999</v>
      </c>
      <c r="P12" s="186">
        <v>0.41533433202000003</v>
      </c>
      <c r="Q12" s="186">
        <v>0.14335461046</v>
      </c>
      <c r="R12" s="186">
        <v>6.5005296990000003E-2</v>
      </c>
      <c r="S12" s="186">
        <v>6.0105320559999995E-2</v>
      </c>
      <c r="T12" s="186">
        <v>3.7137149770000003E-2</v>
      </c>
    </row>
    <row r="13" spans="1:20" x14ac:dyDescent="0.3">
      <c r="G13" s="221" t="s">
        <v>172</v>
      </c>
      <c r="H13" s="221" t="s">
        <v>173</v>
      </c>
      <c r="J13" s="186">
        <v>1.2820689374700001</v>
      </c>
      <c r="K13" s="186">
        <v>1.91295446103</v>
      </c>
      <c r="L13" s="186">
        <v>2.3178627376999996</v>
      </c>
      <c r="M13" s="186">
        <v>2.1101826762</v>
      </c>
      <c r="N13" s="186">
        <v>2.9418866963599997</v>
      </c>
      <c r="O13" s="186">
        <v>3.2449110802100001</v>
      </c>
      <c r="P13" s="186">
        <v>4.3158071852699997</v>
      </c>
      <c r="Q13" s="186">
        <v>1.3475315596799999</v>
      </c>
      <c r="R13" s="186">
        <v>0.32057793941000001</v>
      </c>
      <c r="S13" s="186">
        <v>0.88235244567000004</v>
      </c>
      <c r="T13" s="186">
        <v>5.0966423404499999</v>
      </c>
    </row>
    <row r="14" spans="1:20" x14ac:dyDescent="0.3">
      <c r="G14" s="221" t="s">
        <v>174</v>
      </c>
      <c r="H14" s="221" t="s">
        <v>175</v>
      </c>
      <c r="J14" s="186">
        <v>1.10261522908</v>
      </c>
      <c r="K14" s="186">
        <v>2.0999753479800001</v>
      </c>
      <c r="L14" s="186">
        <v>2.0588481026999998</v>
      </c>
      <c r="M14" s="186">
        <v>1.5529349592899999</v>
      </c>
      <c r="N14" s="186">
        <v>2.8728672488400004</v>
      </c>
      <c r="O14" s="186">
        <v>2.4638702595800002</v>
      </c>
      <c r="P14" s="186">
        <v>1.7592987261899999</v>
      </c>
      <c r="Q14" s="186">
        <v>1.1618182285500001</v>
      </c>
      <c r="R14" s="186">
        <v>0.30299547076</v>
      </c>
      <c r="S14" s="186">
        <v>1.0521081809599999</v>
      </c>
      <c r="T14" s="186">
        <v>1.5369976346200001</v>
      </c>
    </row>
    <row r="15" spans="1:20" x14ac:dyDescent="0.3">
      <c r="G15" s="221" t="s">
        <v>176</v>
      </c>
      <c r="H15" s="221" t="s">
        <v>177</v>
      </c>
      <c r="J15" s="186">
        <v>0.18034674055</v>
      </c>
      <c r="K15" s="186">
        <v>0.40907429168999998</v>
      </c>
      <c r="L15" s="186">
        <v>2.0229733743500002</v>
      </c>
      <c r="M15" s="186">
        <v>0.26279799426</v>
      </c>
      <c r="N15" s="186">
        <v>0.41906303569999998</v>
      </c>
      <c r="O15" s="186">
        <v>0.72850781722000002</v>
      </c>
      <c r="P15" s="186">
        <v>0.57001789530999991</v>
      </c>
      <c r="Q15" s="186">
        <v>0.17734432327999999</v>
      </c>
      <c r="R15" s="186">
        <v>4.02439479E-3</v>
      </c>
      <c r="S15" s="186">
        <v>2.1442958630000002E-2</v>
      </c>
      <c r="T15" s="186">
        <v>2.7988952540000001E-2</v>
      </c>
    </row>
    <row r="16" spans="1:20" x14ac:dyDescent="0.3">
      <c r="G16" s="221" t="s">
        <v>178</v>
      </c>
      <c r="H16" s="221" t="s">
        <v>179</v>
      </c>
      <c r="J16" s="186">
        <v>0.33243600688999997</v>
      </c>
      <c r="K16" s="186">
        <v>0.55761899999999998</v>
      </c>
      <c r="L16" s="186">
        <v>0.25851882599999998</v>
      </c>
      <c r="M16" s="186">
        <v>2.8007901509999999E-2</v>
      </c>
      <c r="N16" s="186">
        <v>4.7465E-2</v>
      </c>
      <c r="O16" s="186">
        <v>0.212554628</v>
      </c>
      <c r="P16" s="186">
        <v>0.21417656808999999</v>
      </c>
      <c r="Q16" s="186">
        <v>7.8453789999999995E-3</v>
      </c>
      <c r="R16" s="186">
        <v>0</v>
      </c>
      <c r="S16" s="186">
        <v>0</v>
      </c>
      <c r="T16" s="186">
        <v>0</v>
      </c>
    </row>
    <row r="17" spans="10:18" x14ac:dyDescent="0.3">
      <c r="J17" s="186"/>
      <c r="K17" s="186"/>
      <c r="L17" s="186"/>
      <c r="M17" s="186"/>
      <c r="N17" s="186"/>
      <c r="O17" s="186"/>
      <c r="P17" s="186"/>
      <c r="Q17" s="186"/>
      <c r="R17" s="186"/>
    </row>
    <row r="18" spans="10:18" x14ac:dyDescent="0.3">
      <c r="J18" s="186"/>
      <c r="K18" s="186"/>
      <c r="L18" s="186"/>
      <c r="M18" s="186"/>
      <c r="N18" s="186"/>
      <c r="O18" s="186"/>
      <c r="P18" s="186"/>
      <c r="Q18" s="186"/>
      <c r="R18" s="186"/>
    </row>
    <row r="19" spans="10:18" x14ac:dyDescent="0.3">
      <c r="J19" s="186"/>
      <c r="K19" s="186"/>
      <c r="L19" s="186"/>
      <c r="M19" s="186"/>
      <c r="N19" s="186"/>
      <c r="O19" s="186"/>
      <c r="P19" s="186"/>
      <c r="Q19" s="186"/>
      <c r="R19" s="186"/>
    </row>
    <row r="20" spans="10:18" x14ac:dyDescent="0.3">
      <c r="J20" s="186"/>
      <c r="K20" s="186"/>
      <c r="L20" s="186"/>
      <c r="M20" s="186"/>
      <c r="N20" s="186"/>
      <c r="O20" s="186"/>
      <c r="P20" s="186"/>
      <c r="Q20" s="186"/>
      <c r="R20" s="186"/>
    </row>
    <row r="21" spans="10:18" x14ac:dyDescent="0.3">
      <c r="J21" s="186"/>
      <c r="K21" s="186"/>
      <c r="L21" s="186"/>
      <c r="M21" s="186"/>
      <c r="N21" s="186"/>
      <c r="O21" s="186"/>
      <c r="P21" s="186"/>
      <c r="Q21" s="186"/>
      <c r="R21" s="186"/>
    </row>
    <row r="22" spans="10:18" x14ac:dyDescent="0.3">
      <c r="J22" s="186"/>
      <c r="K22" s="186"/>
      <c r="L22" s="186"/>
      <c r="M22" s="186"/>
      <c r="N22" s="186"/>
      <c r="O22" s="186"/>
      <c r="P22" s="186"/>
      <c r="Q22" s="186"/>
      <c r="R22" s="186"/>
    </row>
    <row r="23" spans="10:18" x14ac:dyDescent="0.3">
      <c r="J23" s="186"/>
      <c r="K23" s="186"/>
      <c r="L23" s="186"/>
      <c r="M23" s="186"/>
      <c r="N23" s="186"/>
      <c r="O23" s="186"/>
      <c r="P23" s="186"/>
      <c r="Q23" s="186"/>
      <c r="R23" s="186"/>
    </row>
    <row r="33" spans="19:19" x14ac:dyDescent="0.3">
      <c r="S33" s="188"/>
    </row>
    <row r="34" spans="19:19" x14ac:dyDescent="0.3">
      <c r="S34" s="188"/>
    </row>
    <row r="35" spans="19:19" x14ac:dyDescent="0.3">
      <c r="S35" s="188"/>
    </row>
    <row r="36" spans="19:19" x14ac:dyDescent="0.3">
      <c r="S36" s="188"/>
    </row>
    <row r="37" spans="19:19" x14ac:dyDescent="0.3">
      <c r="S37" s="188"/>
    </row>
    <row r="38" spans="19:19" x14ac:dyDescent="0.3">
      <c r="S38" s="188"/>
    </row>
    <row r="39" spans="19:19" x14ac:dyDescent="0.3">
      <c r="S39" s="188"/>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showGridLines="0" zoomScaleNormal="100" workbookViewId="0"/>
  </sheetViews>
  <sheetFormatPr defaultRowHeight="14.4" x14ac:dyDescent="0.3"/>
  <cols>
    <col min="8" max="8" width="13.109375" style="1" bestFit="1" customWidth="1"/>
    <col min="9" max="9" width="11.6640625" style="1" customWidth="1"/>
    <col min="10" max="19" width="4.6640625" style="1" bestFit="1" customWidth="1"/>
    <col min="20" max="20" width="4.6640625" style="1" customWidth="1"/>
    <col min="21" max="22" width="11.6640625" style="1" bestFit="1" customWidth="1"/>
    <col min="23" max="23" width="9" style="1" bestFit="1" customWidth="1"/>
    <col min="24" max="24" width="9" style="1" customWidth="1"/>
    <col min="25" max="25" width="9" style="1" bestFit="1" customWidth="1"/>
    <col min="26" max="27" width="8.88671875" style="1"/>
  </cols>
  <sheetData>
    <row r="1" spans="1:26" x14ac:dyDescent="0.3">
      <c r="A1" s="6" t="s">
        <v>4</v>
      </c>
      <c r="B1" s="181" t="s">
        <v>151</v>
      </c>
      <c r="I1" s="451" t="s">
        <v>5</v>
      </c>
    </row>
    <row r="2" spans="1:26" x14ac:dyDescent="0.3">
      <c r="A2" s="6" t="s">
        <v>6</v>
      </c>
      <c r="B2" s="218" t="s">
        <v>152</v>
      </c>
    </row>
    <row r="3" spans="1:26" x14ac:dyDescent="0.3">
      <c r="A3" s="122" t="s">
        <v>7</v>
      </c>
      <c r="B3" s="122" t="s">
        <v>8</v>
      </c>
    </row>
    <row r="4" spans="1:26" x14ac:dyDescent="0.3">
      <c r="A4" s="122" t="s">
        <v>9</v>
      </c>
      <c r="B4" s="122" t="s">
        <v>10</v>
      </c>
    </row>
    <row r="5" spans="1:26" x14ac:dyDescent="0.3">
      <c r="A5" s="124" t="s">
        <v>11</v>
      </c>
      <c r="B5" s="122"/>
    </row>
    <row r="6" spans="1:26" x14ac:dyDescent="0.3">
      <c r="A6" s="124" t="s">
        <v>12</v>
      </c>
      <c r="B6" s="98"/>
    </row>
    <row r="7" spans="1:26" x14ac:dyDescent="0.3">
      <c r="J7" s="219" t="s">
        <v>31</v>
      </c>
      <c r="K7" s="219" t="s">
        <v>32</v>
      </c>
      <c r="L7" s="219" t="s">
        <v>33</v>
      </c>
      <c r="M7" s="219" t="s">
        <v>34</v>
      </c>
      <c r="N7" s="219" t="s">
        <v>35</v>
      </c>
      <c r="O7" s="219" t="s">
        <v>36</v>
      </c>
      <c r="P7" s="219" t="s">
        <v>37</v>
      </c>
      <c r="Q7" s="219" t="s">
        <v>38</v>
      </c>
      <c r="R7" s="219" t="s">
        <v>39</v>
      </c>
      <c r="S7" s="219" t="s">
        <v>40</v>
      </c>
      <c r="T7" s="219" t="s">
        <v>448</v>
      </c>
    </row>
    <row r="8" spans="1:26" x14ac:dyDescent="0.3">
      <c r="J8" s="219" t="s">
        <v>46</v>
      </c>
      <c r="K8" s="219" t="s">
        <v>47</v>
      </c>
      <c r="L8" s="219" t="s">
        <v>100</v>
      </c>
      <c r="M8" s="219" t="s">
        <v>49</v>
      </c>
      <c r="N8" s="219" t="s">
        <v>50</v>
      </c>
      <c r="O8" s="219" t="s">
        <v>51</v>
      </c>
      <c r="P8" s="219" t="s">
        <v>101</v>
      </c>
      <c r="Q8" s="219" t="s">
        <v>53</v>
      </c>
      <c r="R8" s="219" t="s">
        <v>54</v>
      </c>
      <c r="S8" s="219" t="s">
        <v>102</v>
      </c>
      <c r="T8" s="219" t="s">
        <v>449</v>
      </c>
    </row>
    <row r="9" spans="1:26" x14ac:dyDescent="0.3">
      <c r="H9" s="1" t="s">
        <v>153</v>
      </c>
      <c r="I9" s="1" t="s">
        <v>154</v>
      </c>
      <c r="J9" s="482">
        <v>0.36377999999999999</v>
      </c>
      <c r="K9" s="482">
        <v>0.39729000000000003</v>
      </c>
      <c r="L9" s="482">
        <v>0.65858000000000005</v>
      </c>
      <c r="M9" s="482">
        <v>0.33309</v>
      </c>
      <c r="N9" s="482">
        <v>0.53583000000000003</v>
      </c>
      <c r="O9" s="482">
        <v>0.62592812985000001</v>
      </c>
      <c r="P9" s="482">
        <v>0.79119655594000005</v>
      </c>
      <c r="Q9" s="482">
        <v>0.21849423254</v>
      </c>
      <c r="R9" s="482">
        <v>0.11824263504</v>
      </c>
      <c r="S9" s="482">
        <v>0.28768573939999997</v>
      </c>
      <c r="T9" s="482">
        <v>0.25433569828000002</v>
      </c>
      <c r="U9" s="188"/>
      <c r="V9" s="188"/>
      <c r="W9" s="188"/>
      <c r="X9" s="188"/>
      <c r="Y9" s="220"/>
      <c r="Z9" s="211"/>
    </row>
    <row r="10" spans="1:26" x14ac:dyDescent="0.3">
      <c r="H10" s="1" t="s">
        <v>155</v>
      </c>
      <c r="I10" s="1" t="s">
        <v>156</v>
      </c>
      <c r="J10" s="482">
        <v>1.2316099999999999</v>
      </c>
      <c r="K10" s="482">
        <v>1.8414200000000001</v>
      </c>
      <c r="L10" s="482">
        <v>1.94025</v>
      </c>
      <c r="M10" s="482">
        <v>1.4831800000000002</v>
      </c>
      <c r="N10" s="482">
        <v>2.7098200000000001</v>
      </c>
      <c r="O10" s="482">
        <v>3.6051648059399999</v>
      </c>
      <c r="P10" s="482">
        <v>2.6844704613900001</v>
      </c>
      <c r="Q10" s="482">
        <v>1.2196598321400001</v>
      </c>
      <c r="R10" s="482">
        <v>0.34565412393</v>
      </c>
      <c r="S10" s="482">
        <v>0.46208521527000002</v>
      </c>
      <c r="T10" s="482">
        <v>2.9419763743899998</v>
      </c>
      <c r="U10" s="188"/>
      <c r="V10" s="188"/>
      <c r="W10" s="188"/>
      <c r="X10" s="188"/>
      <c r="Y10" s="220"/>
      <c r="Z10" s="211"/>
    </row>
    <row r="11" spans="1:26" x14ac:dyDescent="0.3">
      <c r="H11" s="1" t="s">
        <v>157</v>
      </c>
      <c r="I11" s="1" t="s">
        <v>158</v>
      </c>
      <c r="J11" s="482">
        <v>1.2370000000000001</v>
      </c>
      <c r="K11" s="482">
        <v>2.0215399999999999</v>
      </c>
      <c r="L11" s="482">
        <v>4.1469399999999998</v>
      </c>
      <c r="M11" s="482">
        <v>2.6292399999999998</v>
      </c>
      <c r="N11" s="482">
        <v>3.2771599999999999</v>
      </c>
      <c r="O11" s="482">
        <v>3.6037590199</v>
      </c>
      <c r="P11" s="482">
        <v>3.0548897242000002</v>
      </c>
      <c r="Q11" s="482">
        <v>1.0415599732800001</v>
      </c>
      <c r="R11" s="482">
        <v>0.43277942517000001</v>
      </c>
      <c r="S11" s="482">
        <v>0.84629545523000005</v>
      </c>
      <c r="T11" s="482">
        <v>2.73443776994</v>
      </c>
      <c r="U11" s="188"/>
      <c r="V11" s="188"/>
      <c r="W11" s="188"/>
      <c r="X11" s="188"/>
      <c r="Y11" s="220"/>
      <c r="Z11" s="211"/>
    </row>
    <row r="12" spans="1:26" x14ac:dyDescent="0.3">
      <c r="H12" s="1" t="s">
        <v>159</v>
      </c>
      <c r="I12" s="1" t="s">
        <v>160</v>
      </c>
      <c r="J12" s="482">
        <v>1.9417500000000001</v>
      </c>
      <c r="K12" s="482">
        <v>2.4271100000000003</v>
      </c>
      <c r="L12" s="482">
        <v>2.3860199999999998</v>
      </c>
      <c r="M12" s="482">
        <v>2.6409000000000002</v>
      </c>
      <c r="N12" s="482">
        <v>3.7576300000000002</v>
      </c>
      <c r="O12" s="482">
        <v>4.1876934453399999</v>
      </c>
      <c r="P12" s="482">
        <v>3.8192972320099998</v>
      </c>
      <c r="Q12" s="482">
        <v>1.88511262089</v>
      </c>
      <c r="R12" s="482">
        <v>0.66153425643999997</v>
      </c>
      <c r="S12" s="482">
        <v>1.27227025452</v>
      </c>
      <c r="T12" s="482">
        <v>1.4304394541600001</v>
      </c>
      <c r="U12" s="188"/>
      <c r="V12" s="188"/>
      <c r="W12" s="188"/>
      <c r="X12" s="188"/>
      <c r="Y12" s="220"/>
      <c r="Z12" s="211"/>
    </row>
    <row r="13" spans="1:26" x14ac:dyDescent="0.3">
      <c r="H13" s="1" t="s">
        <v>161</v>
      </c>
      <c r="I13" s="1" t="s">
        <v>162</v>
      </c>
      <c r="J13" s="482">
        <v>0.11606</v>
      </c>
      <c r="K13" s="482">
        <v>0.47988999999999998</v>
      </c>
      <c r="L13" s="482">
        <v>7.5749999999999998E-2</v>
      </c>
      <c r="M13" s="482">
        <v>0.16163</v>
      </c>
      <c r="N13" s="482">
        <v>0.6997000000000001</v>
      </c>
      <c r="O13" s="482">
        <v>0.48420676571999999</v>
      </c>
      <c r="P13" s="482">
        <v>0.26051264347000003</v>
      </c>
      <c r="Q13" s="482">
        <v>0.17639798668000001</v>
      </c>
      <c r="R13" s="482">
        <v>1.313218434E-2</v>
      </c>
      <c r="S13" s="482">
        <v>5.5329958399999999E-3</v>
      </c>
      <c r="T13" s="482">
        <v>2.548842217E-2</v>
      </c>
      <c r="U13" s="188"/>
      <c r="V13" s="188"/>
      <c r="W13" s="188"/>
      <c r="X13" s="188"/>
      <c r="Y13" s="220"/>
      <c r="Z13" s="211"/>
    </row>
    <row r="14" spans="1:26" x14ac:dyDescent="0.3">
      <c r="H14" s="1" t="s">
        <v>163</v>
      </c>
      <c r="I14" s="1" t="s">
        <v>164</v>
      </c>
      <c r="J14" s="482">
        <v>0.33244000000000001</v>
      </c>
      <c r="K14" s="482">
        <v>0.46111000000000002</v>
      </c>
      <c r="L14" s="482">
        <v>0.22065000000000001</v>
      </c>
      <c r="M14" s="482">
        <v>2.1760000000000002E-2</v>
      </c>
      <c r="N14" s="482">
        <v>4.2759999999999999E-2</v>
      </c>
      <c r="O14" s="482">
        <v>3.908E-3</v>
      </c>
      <c r="P14" s="482">
        <v>3.9060000000000002E-3</v>
      </c>
      <c r="Q14" s="482">
        <v>2.5899999999999999E-3</v>
      </c>
      <c r="R14" s="482">
        <v>0</v>
      </c>
      <c r="S14" s="482">
        <v>0</v>
      </c>
      <c r="T14" s="482">
        <v>0</v>
      </c>
      <c r="U14" s="188"/>
      <c r="V14" s="188"/>
      <c r="W14" s="188"/>
      <c r="X14" s="188"/>
      <c r="Y14" s="220"/>
    </row>
    <row r="15" spans="1:26" x14ac:dyDescent="0.3">
      <c r="J15" s="203"/>
      <c r="K15" s="203"/>
      <c r="L15" s="203"/>
      <c r="M15" s="203"/>
      <c r="N15" s="203"/>
      <c r="O15" s="203"/>
      <c r="P15" s="203"/>
      <c r="Q15" s="482"/>
      <c r="R15" s="482"/>
      <c r="S15" s="482"/>
      <c r="T15" s="482"/>
    </row>
    <row r="16" spans="1:26" x14ac:dyDescent="0.3">
      <c r="J16" s="203"/>
      <c r="K16" s="203"/>
      <c r="L16" s="203"/>
      <c r="M16" s="203"/>
      <c r="N16" s="203"/>
      <c r="O16" s="203"/>
      <c r="P16" s="203"/>
      <c r="Q16" s="203"/>
      <c r="R16" s="203"/>
    </row>
    <row r="17" spans="10:18" x14ac:dyDescent="0.3">
      <c r="J17" s="203"/>
      <c r="K17" s="203"/>
      <c r="L17" s="203"/>
      <c r="M17" s="203"/>
      <c r="N17" s="203"/>
      <c r="O17" s="203"/>
      <c r="P17" s="203"/>
      <c r="Q17" s="203"/>
      <c r="R17" s="203"/>
    </row>
    <row r="18" spans="10:18" x14ac:dyDescent="0.3">
      <c r="J18" s="203"/>
      <c r="K18" s="203"/>
      <c r="L18" s="203"/>
      <c r="M18" s="203"/>
      <c r="N18" s="203"/>
      <c r="O18" s="203"/>
      <c r="P18" s="203"/>
      <c r="Q18" s="203"/>
      <c r="R18" s="203"/>
    </row>
    <row r="19" spans="10:18" x14ac:dyDescent="0.3">
      <c r="J19" s="203"/>
      <c r="K19" s="203"/>
      <c r="L19" s="203"/>
      <c r="M19" s="203"/>
      <c r="N19" s="203"/>
      <c r="O19" s="203"/>
      <c r="P19" s="203"/>
      <c r="Q19" s="203"/>
      <c r="R19" s="203"/>
    </row>
    <row r="20" spans="10:18" x14ac:dyDescent="0.3">
      <c r="J20" s="203"/>
      <c r="K20" s="203"/>
      <c r="L20" s="203"/>
      <c r="M20" s="203"/>
      <c r="N20" s="203"/>
      <c r="O20" s="203"/>
      <c r="P20" s="203"/>
      <c r="Q20" s="203"/>
      <c r="R20" s="203"/>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showGridLines="0" zoomScale="130" zoomScaleNormal="130" workbookViewId="0"/>
  </sheetViews>
  <sheetFormatPr defaultRowHeight="14.4" x14ac:dyDescent="0.3"/>
  <cols>
    <col min="7" max="7" width="4.33203125" bestFit="1" customWidth="1"/>
    <col min="8" max="8" width="6.6640625" bestFit="1" customWidth="1"/>
    <col min="9" max="11" width="4.6640625" bestFit="1" customWidth="1"/>
    <col min="12" max="12" width="6.33203125" customWidth="1"/>
    <col min="13" max="24" width="4.6640625" bestFit="1" customWidth="1"/>
  </cols>
  <sheetData>
    <row r="1" spans="1:27" x14ac:dyDescent="0.3">
      <c r="A1" s="6" t="s">
        <v>4</v>
      </c>
      <c r="B1" s="181" t="s">
        <v>145</v>
      </c>
      <c r="I1" s="119"/>
      <c r="J1" s="119"/>
      <c r="L1" s="182" t="s">
        <v>5</v>
      </c>
    </row>
    <row r="2" spans="1:27" x14ac:dyDescent="0.3">
      <c r="A2" s="6" t="s">
        <v>6</v>
      </c>
      <c r="B2" s="181" t="s">
        <v>146</v>
      </c>
    </row>
    <row r="3" spans="1:27" x14ac:dyDescent="0.3">
      <c r="A3" s="122" t="s">
        <v>7</v>
      </c>
      <c r="B3" s="122" t="s">
        <v>8</v>
      </c>
    </row>
    <row r="4" spans="1:27" x14ac:dyDescent="0.3">
      <c r="A4" s="122" t="s">
        <v>9</v>
      </c>
      <c r="B4" s="122" t="s">
        <v>10</v>
      </c>
    </row>
    <row r="5" spans="1:27" x14ac:dyDescent="0.3">
      <c r="A5" s="124" t="s">
        <v>11</v>
      </c>
      <c r="B5" s="122"/>
    </row>
    <row r="6" spans="1:27" x14ac:dyDescent="0.3">
      <c r="A6" s="124" t="s">
        <v>12</v>
      </c>
      <c r="B6" s="122"/>
    </row>
    <row r="9" spans="1:27" x14ac:dyDescent="0.3">
      <c r="G9" s="1"/>
      <c r="H9" s="1"/>
      <c r="I9" s="183" t="s">
        <v>26</v>
      </c>
      <c r="J9" s="183" t="s">
        <v>27</v>
      </c>
      <c r="K9" s="183" t="s">
        <v>28</v>
      </c>
      <c r="L9" s="184" t="s">
        <v>29</v>
      </c>
      <c r="M9" s="454" t="s">
        <v>30</v>
      </c>
      <c r="N9" s="454" t="s">
        <v>31</v>
      </c>
      <c r="O9" s="454" t="s">
        <v>32</v>
      </c>
      <c r="P9" s="184" t="s">
        <v>33</v>
      </c>
      <c r="Q9" s="184" t="s">
        <v>34</v>
      </c>
      <c r="R9" s="454" t="s">
        <v>35</v>
      </c>
      <c r="S9" s="454" t="s">
        <v>36</v>
      </c>
      <c r="T9" s="184" t="s">
        <v>37</v>
      </c>
      <c r="U9" s="184" t="s">
        <v>38</v>
      </c>
      <c r="V9" s="454" t="s">
        <v>39</v>
      </c>
      <c r="W9" s="454" t="s">
        <v>40</v>
      </c>
      <c r="X9" s="184" t="s">
        <v>448</v>
      </c>
    </row>
    <row r="10" spans="1:27" x14ac:dyDescent="0.3">
      <c r="G10" s="1"/>
      <c r="H10" s="1"/>
      <c r="I10" s="454" t="s">
        <v>41</v>
      </c>
      <c r="J10" s="454" t="s">
        <v>42</v>
      </c>
      <c r="K10" s="454" t="s">
        <v>43</v>
      </c>
      <c r="L10" s="454" t="s">
        <v>99</v>
      </c>
      <c r="M10" s="454" t="s">
        <v>45</v>
      </c>
      <c r="N10" s="454" t="s">
        <v>46</v>
      </c>
      <c r="O10" s="454" t="s">
        <v>47</v>
      </c>
      <c r="P10" s="454" t="s">
        <v>100</v>
      </c>
      <c r="Q10" s="184" t="s">
        <v>49</v>
      </c>
      <c r="R10" s="454" t="s">
        <v>50</v>
      </c>
      <c r="S10" s="454" t="s">
        <v>51</v>
      </c>
      <c r="T10" s="454" t="s">
        <v>101</v>
      </c>
      <c r="U10" s="184" t="s">
        <v>53</v>
      </c>
      <c r="V10" s="454" t="s">
        <v>54</v>
      </c>
      <c r="W10" s="454" t="s">
        <v>102</v>
      </c>
      <c r="X10" s="454" t="s">
        <v>449</v>
      </c>
    </row>
    <row r="11" spans="1:27" x14ac:dyDescent="0.3">
      <c r="G11" s="185" t="s">
        <v>147</v>
      </c>
      <c r="H11" s="1" t="s">
        <v>148</v>
      </c>
      <c r="I11" s="215">
        <v>0.87</v>
      </c>
      <c r="J11" s="216">
        <v>1.72</v>
      </c>
      <c r="K11" s="215">
        <v>3.51</v>
      </c>
      <c r="L11" s="215">
        <v>3.18</v>
      </c>
      <c r="M11" s="215">
        <v>0.87</v>
      </c>
      <c r="N11" s="215">
        <v>2.25</v>
      </c>
      <c r="O11" s="215">
        <v>3.36</v>
      </c>
      <c r="P11" s="215">
        <v>4.01</v>
      </c>
      <c r="Q11" s="215">
        <v>1.46</v>
      </c>
      <c r="R11" s="217">
        <v>2.83</v>
      </c>
      <c r="S11" s="217">
        <v>5.82</v>
      </c>
      <c r="T11" s="217">
        <v>4.4473524630399996</v>
      </c>
      <c r="U11" s="217">
        <v>1.29381827788</v>
      </c>
      <c r="V11" s="217">
        <v>2.61550520676</v>
      </c>
      <c r="W11" s="217">
        <v>4.8562093586400001</v>
      </c>
      <c r="X11" s="217">
        <v>4.9804996711299996</v>
      </c>
      <c r="Y11" s="217"/>
      <c r="Z11" s="217"/>
      <c r="AA11" s="217"/>
    </row>
    <row r="12" spans="1:27" x14ac:dyDescent="0.3">
      <c r="G12" s="185" t="s">
        <v>149</v>
      </c>
      <c r="H12" s="1" t="s">
        <v>150</v>
      </c>
      <c r="I12" s="216">
        <v>-0.3</v>
      </c>
      <c r="J12" s="216">
        <v>-0.42</v>
      </c>
      <c r="K12" s="215">
        <v>-0.41</v>
      </c>
      <c r="L12" s="215">
        <v>-1.19</v>
      </c>
      <c r="M12" s="215">
        <v>-0.91</v>
      </c>
      <c r="N12" s="215">
        <v>-0.85</v>
      </c>
      <c r="O12" s="215">
        <v>-0.93</v>
      </c>
      <c r="P12" s="215">
        <v>-1.42</v>
      </c>
      <c r="Q12" s="215">
        <v>-0.31</v>
      </c>
      <c r="R12" s="217">
        <v>-0.49</v>
      </c>
      <c r="S12" s="217">
        <v>-0.77</v>
      </c>
      <c r="T12" s="217">
        <v>-1.58101011719</v>
      </c>
      <c r="U12" s="217">
        <v>-1.7351773153500001</v>
      </c>
      <c r="V12" s="217">
        <v>-2.51012745904</v>
      </c>
      <c r="W12" s="217">
        <v>-2.6969415216399999</v>
      </c>
      <c r="X12" s="217">
        <v>-3.1615931329400002</v>
      </c>
      <c r="Y12" s="217"/>
      <c r="Z12" s="217"/>
      <c r="AA12" s="217"/>
    </row>
    <row r="13" spans="1:27" x14ac:dyDescent="0.3">
      <c r="G13" s="185"/>
      <c r="H13" s="1"/>
      <c r="I13" s="215"/>
      <c r="J13" s="215"/>
      <c r="K13" s="215"/>
      <c r="L13" s="215"/>
      <c r="M13" s="215"/>
      <c r="N13" s="215"/>
      <c r="O13" s="215"/>
      <c r="P13" s="217"/>
      <c r="Q13" s="217"/>
      <c r="R13" s="217"/>
      <c r="S13" s="217"/>
      <c r="T13" s="217"/>
      <c r="U13" s="217"/>
      <c r="V13" s="217"/>
      <c r="W13" s="217"/>
      <c r="X13" s="217"/>
      <c r="Y13" s="217"/>
      <c r="Z13" s="217"/>
      <c r="AA13" s="217"/>
    </row>
    <row r="14" spans="1:27" x14ac:dyDescent="0.3">
      <c r="G14" s="193"/>
      <c r="H14" s="1"/>
      <c r="I14" s="215"/>
      <c r="J14" s="215"/>
      <c r="K14" s="215"/>
      <c r="L14" s="215"/>
      <c r="M14" s="215"/>
      <c r="N14" s="215"/>
      <c r="O14" s="215"/>
      <c r="P14" s="215"/>
      <c r="Q14" s="215"/>
      <c r="R14" s="215"/>
      <c r="S14" s="215"/>
      <c r="T14" s="215"/>
      <c r="U14" s="215"/>
      <c r="V14" s="215"/>
      <c r="W14" s="217"/>
    </row>
    <row r="15" spans="1:27" x14ac:dyDescent="0.3">
      <c r="G15" s="185"/>
      <c r="H15" s="1"/>
      <c r="I15" s="215"/>
      <c r="J15" s="215"/>
      <c r="K15" s="215"/>
      <c r="L15" s="215"/>
      <c r="M15" s="215"/>
      <c r="N15" s="215"/>
      <c r="O15" s="215"/>
      <c r="P15" s="215"/>
      <c r="Q15" s="215"/>
      <c r="R15" s="215"/>
      <c r="S15" s="215"/>
      <c r="T15" s="215"/>
      <c r="U15" s="215"/>
      <c r="V15" s="215"/>
      <c r="W15" s="217"/>
    </row>
    <row r="16" spans="1:27" x14ac:dyDescent="0.3">
      <c r="G16" s="185"/>
      <c r="H16" s="1"/>
      <c r="I16" s="215"/>
      <c r="J16" s="215"/>
      <c r="K16" s="215"/>
      <c r="L16" s="215"/>
      <c r="M16" s="215"/>
      <c r="N16" s="215"/>
      <c r="O16" s="215"/>
      <c r="P16" s="215"/>
    </row>
    <row r="17" spans="8:16" x14ac:dyDescent="0.3">
      <c r="H17" s="1"/>
      <c r="I17" s="215"/>
      <c r="J17" s="215"/>
      <c r="K17" s="215"/>
      <c r="L17" s="215"/>
      <c r="M17" s="215"/>
      <c r="N17" s="215"/>
      <c r="O17" s="215"/>
      <c r="P17" s="215"/>
    </row>
    <row r="18" spans="8:16" x14ac:dyDescent="0.3">
      <c r="I18" s="215"/>
      <c r="J18" s="215"/>
      <c r="K18" s="215"/>
      <c r="L18" s="215"/>
      <c r="M18" s="215"/>
      <c r="N18" s="215"/>
      <c r="O18" s="215"/>
      <c r="P18" s="215"/>
    </row>
    <row r="19" spans="8:16" x14ac:dyDescent="0.3">
      <c r="I19" s="215"/>
      <c r="J19" s="215"/>
      <c r="K19" s="215"/>
      <c r="L19" s="215"/>
      <c r="M19" s="215"/>
      <c r="N19" s="215"/>
      <c r="O19" s="215"/>
      <c r="P19" s="215"/>
    </row>
    <row r="20" spans="8:16" x14ac:dyDescent="0.3">
      <c r="I20" s="215"/>
      <c r="J20" s="215"/>
      <c r="K20" s="215"/>
      <c r="L20" s="215"/>
      <c r="M20" s="215"/>
      <c r="N20" s="215"/>
      <c r="O20" s="215"/>
      <c r="P20" s="215"/>
    </row>
  </sheetData>
  <hyperlinks>
    <hyperlink ref="L1" location="Tartalom_Index!A1" display="Vissza a Tartalomra / Return to the Index"/>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zoomScale="115" zoomScaleNormal="115" workbookViewId="0"/>
  </sheetViews>
  <sheetFormatPr defaultRowHeight="14.4" x14ac:dyDescent="0.3"/>
  <cols>
    <col min="9" max="9" width="12.44140625" customWidth="1"/>
    <col min="10" max="13" width="6.6640625" customWidth="1"/>
    <col min="14" max="20" width="4.6640625" bestFit="1" customWidth="1"/>
    <col min="21" max="21" width="5.6640625" bestFit="1" customWidth="1"/>
    <col min="22" max="22" width="5.33203125" bestFit="1" customWidth="1"/>
    <col min="23" max="24" width="5.109375" bestFit="1" customWidth="1"/>
    <col min="25" max="25" width="5.33203125" customWidth="1"/>
  </cols>
  <sheetData>
    <row r="1" spans="1:25" x14ac:dyDescent="0.3">
      <c r="A1" s="6" t="s">
        <v>4</v>
      </c>
      <c r="B1" s="181" t="s">
        <v>97</v>
      </c>
      <c r="J1" s="182" t="s">
        <v>5</v>
      </c>
    </row>
    <row r="2" spans="1:25" x14ac:dyDescent="0.3">
      <c r="A2" s="6" t="s">
        <v>6</v>
      </c>
      <c r="B2" s="181" t="s">
        <v>98</v>
      </c>
    </row>
    <row r="3" spans="1:25" x14ac:dyDescent="0.3">
      <c r="A3" s="122" t="s">
        <v>7</v>
      </c>
      <c r="B3" s="122" t="s">
        <v>8</v>
      </c>
    </row>
    <row r="4" spans="1:25" x14ac:dyDescent="0.3">
      <c r="A4" s="122" t="s">
        <v>9</v>
      </c>
      <c r="B4" s="122" t="s">
        <v>10</v>
      </c>
    </row>
    <row r="5" spans="1:25" x14ac:dyDescent="0.3">
      <c r="A5" s="124" t="s">
        <v>11</v>
      </c>
      <c r="B5" s="122"/>
    </row>
    <row r="6" spans="1:25" x14ac:dyDescent="0.3">
      <c r="A6" s="124" t="s">
        <v>12</v>
      </c>
      <c r="B6" s="122"/>
    </row>
    <row r="9" spans="1:25" x14ac:dyDescent="0.3">
      <c r="J9" s="183" t="s">
        <v>26</v>
      </c>
      <c r="K9" s="183" t="s">
        <v>27</v>
      </c>
      <c r="L9" s="183" t="s">
        <v>28</v>
      </c>
      <c r="M9" s="184" t="s">
        <v>29</v>
      </c>
      <c r="N9" s="454" t="s">
        <v>30</v>
      </c>
      <c r="O9" s="454" t="s">
        <v>31</v>
      </c>
      <c r="P9" s="454" t="s">
        <v>32</v>
      </c>
      <c r="Q9" s="184" t="s">
        <v>33</v>
      </c>
      <c r="R9" s="184" t="s">
        <v>34</v>
      </c>
      <c r="S9" s="454" t="s">
        <v>35</v>
      </c>
      <c r="T9" s="454" t="s">
        <v>36</v>
      </c>
      <c r="U9" s="184" t="s">
        <v>37</v>
      </c>
      <c r="V9" s="184" t="s">
        <v>38</v>
      </c>
      <c r="W9" s="454" t="s">
        <v>39</v>
      </c>
      <c r="X9" s="454" t="s">
        <v>40</v>
      </c>
      <c r="Y9" s="184" t="s">
        <v>448</v>
      </c>
    </row>
    <row r="10" spans="1:25" x14ac:dyDescent="0.3">
      <c r="H10" s="1"/>
      <c r="I10" s="1"/>
      <c r="J10" s="454" t="s">
        <v>41</v>
      </c>
      <c r="K10" s="454" t="s">
        <v>42</v>
      </c>
      <c r="L10" s="454" t="s">
        <v>43</v>
      </c>
      <c r="M10" s="454" t="s">
        <v>99</v>
      </c>
      <c r="N10" s="454" t="s">
        <v>45</v>
      </c>
      <c r="O10" s="454" t="s">
        <v>46</v>
      </c>
      <c r="P10" s="454" t="s">
        <v>47</v>
      </c>
      <c r="Q10" s="454" t="s">
        <v>100</v>
      </c>
      <c r="R10" s="184" t="s">
        <v>49</v>
      </c>
      <c r="S10" s="454" t="s">
        <v>50</v>
      </c>
      <c r="T10" s="454" t="s">
        <v>51</v>
      </c>
      <c r="U10" s="454" t="s">
        <v>101</v>
      </c>
      <c r="V10" s="184" t="s">
        <v>53</v>
      </c>
      <c r="W10" s="454" t="s">
        <v>54</v>
      </c>
      <c r="X10" s="454" t="s">
        <v>102</v>
      </c>
      <c r="Y10" s="454" t="s">
        <v>449</v>
      </c>
    </row>
    <row r="11" spans="1:25" x14ac:dyDescent="0.3">
      <c r="H11" s="185" t="s">
        <v>103</v>
      </c>
      <c r="I11" s="1" t="s">
        <v>104</v>
      </c>
      <c r="J11" s="186">
        <v>0.56999999999999995</v>
      </c>
      <c r="K11" s="186">
        <v>1.29</v>
      </c>
      <c r="L11" s="186">
        <v>3.1</v>
      </c>
      <c r="M11" s="186">
        <v>1.99</v>
      </c>
      <c r="N11" s="186">
        <v>-0.04</v>
      </c>
      <c r="O11" s="186">
        <v>1.41</v>
      </c>
      <c r="P11" s="186">
        <v>2.4300000000000002</v>
      </c>
      <c r="Q11" s="186">
        <v>2.59</v>
      </c>
      <c r="R11" s="186">
        <v>1.1499999999999999</v>
      </c>
      <c r="S11" s="187">
        <v>2.34</v>
      </c>
      <c r="T11" s="187">
        <v>5.0599999999999996</v>
      </c>
      <c r="U11" s="187">
        <v>2.8663423458499997</v>
      </c>
      <c r="V11" s="187">
        <v>-0.44135903747000005</v>
      </c>
      <c r="W11" s="483">
        <v>0.10537774771999997</v>
      </c>
      <c r="X11" s="483">
        <v>2.1592678370000002</v>
      </c>
      <c r="Y11" s="483">
        <v>1.8189065381899994</v>
      </c>
    </row>
    <row r="12" spans="1:25" x14ac:dyDescent="0.3">
      <c r="H12" s="185" t="s">
        <v>105</v>
      </c>
      <c r="I12" s="1" t="s">
        <v>106</v>
      </c>
      <c r="J12" s="188">
        <v>1.7000000000000001E-2</v>
      </c>
      <c r="K12" s="188">
        <v>1.8599999999999998E-2</v>
      </c>
      <c r="L12" s="188">
        <v>2.81E-2</v>
      </c>
      <c r="M12" s="188">
        <v>2.06E-2</v>
      </c>
      <c r="N12" s="188">
        <v>-1E-3</v>
      </c>
      <c r="O12" s="188">
        <v>1.61E-2</v>
      </c>
      <c r="P12" s="188">
        <v>1.8200000000000001E-2</v>
      </c>
      <c r="Q12" s="189">
        <v>2.2200000000000001E-2</v>
      </c>
      <c r="R12" s="189">
        <v>2.5999999999999999E-2</v>
      </c>
      <c r="S12" s="190">
        <v>2.6800000000000001E-2</v>
      </c>
      <c r="T12" s="191">
        <v>3.78E-2</v>
      </c>
      <c r="U12" s="192">
        <v>2.4086940524822281E-2</v>
      </c>
      <c r="V12" s="192">
        <v>-8.2086381059887411E-3</v>
      </c>
      <c r="W12" s="192">
        <v>9.820653251642799E-4</v>
      </c>
      <c r="X12" s="192">
        <v>1.3380917401817093E-2</v>
      </c>
      <c r="Y12" s="192">
        <v>2.272375088789327E-2</v>
      </c>
    </row>
    <row r="13" spans="1:25" x14ac:dyDescent="0.3">
      <c r="H13" s="185" t="s">
        <v>107</v>
      </c>
      <c r="I13" s="1" t="s">
        <v>108</v>
      </c>
      <c r="J13" s="188">
        <v>9.1999999999999998E-2</v>
      </c>
      <c r="K13" s="188">
        <v>0.1017</v>
      </c>
      <c r="L13" s="188">
        <v>0.14460000000000001</v>
      </c>
      <c r="M13" s="188">
        <v>0.1046</v>
      </c>
      <c r="N13" s="188">
        <v>-6.1999999999999998E-3</v>
      </c>
      <c r="O13" s="188">
        <v>9.35E-2</v>
      </c>
      <c r="P13" s="188">
        <v>0.10340000000000001</v>
      </c>
      <c r="Q13" s="189">
        <v>0.13109999999999999</v>
      </c>
      <c r="R13" s="189">
        <v>0.17979999999999999</v>
      </c>
      <c r="S13" s="190">
        <v>0.1797</v>
      </c>
      <c r="T13" s="191">
        <v>0.25040000000000001</v>
      </c>
      <c r="U13" s="192">
        <v>0.15115878822723219</v>
      </c>
      <c r="V13" s="192">
        <v>-4.0351599196359049E-2</v>
      </c>
      <c r="W13" s="192">
        <v>4.8466928951639756E-3</v>
      </c>
      <c r="X13" s="192">
        <v>6.6268264843832192E-2</v>
      </c>
      <c r="Y13" s="192">
        <v>0.10662010321052857</v>
      </c>
    </row>
    <row r="14" spans="1:25" x14ac:dyDescent="0.3">
      <c r="H14" s="193"/>
      <c r="I14" s="1"/>
      <c r="J14" s="186"/>
      <c r="K14" s="186"/>
      <c r="L14" s="186"/>
      <c r="M14" s="186"/>
      <c r="N14" s="186"/>
      <c r="O14" s="186"/>
      <c r="P14" s="186"/>
      <c r="Q14" s="186"/>
      <c r="R14" s="186"/>
      <c r="S14" s="186"/>
      <c r="T14" s="186"/>
      <c r="U14" s="192"/>
      <c r="V14" s="192"/>
      <c r="W14" s="192"/>
      <c r="X14" s="192"/>
      <c r="Y14" s="483"/>
    </row>
    <row r="15" spans="1:25" x14ac:dyDescent="0.3">
      <c r="H15" s="185"/>
      <c r="I15" s="1"/>
      <c r="J15" s="186"/>
      <c r="K15" s="186"/>
      <c r="L15" s="186"/>
      <c r="M15" s="186"/>
      <c r="N15" s="186"/>
      <c r="O15" s="186"/>
      <c r="P15" s="186"/>
      <c r="Q15" s="186"/>
      <c r="R15" s="186"/>
      <c r="S15" s="186"/>
      <c r="T15" s="186"/>
      <c r="U15" s="192"/>
      <c r="V15" s="192"/>
      <c r="W15" s="484"/>
      <c r="X15" s="484"/>
      <c r="Y15" s="192"/>
    </row>
    <row r="16" spans="1:25" x14ac:dyDescent="0.3">
      <c r="H16" s="185"/>
      <c r="I16" s="1"/>
      <c r="J16" s="186"/>
      <c r="K16" s="186"/>
      <c r="L16" s="186"/>
      <c r="M16" s="186"/>
      <c r="N16" s="186"/>
      <c r="O16" s="186"/>
      <c r="P16" s="186"/>
      <c r="Q16" s="186"/>
      <c r="R16" s="186"/>
      <c r="S16" s="186"/>
      <c r="T16" s="186"/>
      <c r="U16" s="192"/>
      <c r="V16" s="192"/>
      <c r="W16" s="192"/>
      <c r="X16" s="192"/>
      <c r="Y16" s="192"/>
    </row>
    <row r="17" spans="9:25" x14ac:dyDescent="0.3">
      <c r="I17" s="1"/>
      <c r="J17" s="1"/>
      <c r="K17" s="1"/>
      <c r="L17" s="194"/>
      <c r="M17" s="186"/>
      <c r="N17" s="189"/>
      <c r="O17" s="189"/>
      <c r="W17" s="192"/>
      <c r="X17" s="192"/>
      <c r="Y17" s="192"/>
    </row>
    <row r="18" spans="9:25" x14ac:dyDescent="0.3">
      <c r="J18" s="195"/>
      <c r="K18" s="195"/>
      <c r="L18" s="195"/>
      <c r="N18" s="1"/>
    </row>
    <row r="19" spans="9:25" x14ac:dyDescent="0.3">
      <c r="M19" s="1"/>
      <c r="N19" s="1"/>
    </row>
  </sheetData>
  <hyperlinks>
    <hyperlink ref="J1" location="Tartalom_Index!A1" display="Vissza a Tartalomra / Return to the Index"/>
  </hyperlinks>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topLeftCell="A4" zoomScale="115" zoomScaleNormal="115" workbookViewId="0"/>
  </sheetViews>
  <sheetFormatPr defaultColWidth="8.5546875" defaultRowHeight="10.199999999999999" x14ac:dyDescent="0.2"/>
  <cols>
    <col min="1" max="7" width="8.5546875" style="466"/>
    <col min="8" max="8" width="13.5546875" style="466" customWidth="1"/>
    <col min="9" max="14" width="9.33203125" style="466" customWidth="1"/>
    <col min="15" max="16384" width="8.5546875" style="466"/>
  </cols>
  <sheetData>
    <row r="1" spans="1:16" x14ac:dyDescent="0.2">
      <c r="A1" s="464" t="s">
        <v>4</v>
      </c>
      <c r="B1" s="465" t="s">
        <v>441</v>
      </c>
      <c r="C1" s="221"/>
      <c r="D1" s="221"/>
      <c r="E1" s="221"/>
      <c r="F1" s="221"/>
      <c r="G1" s="221"/>
      <c r="H1" s="221"/>
      <c r="I1" s="567" t="s">
        <v>5</v>
      </c>
      <c r="J1" s="568"/>
      <c r="K1" s="568"/>
      <c r="L1" s="568"/>
      <c r="M1" s="221"/>
    </row>
    <row r="2" spans="1:16" x14ac:dyDescent="0.2">
      <c r="A2" s="464" t="s">
        <v>6</v>
      </c>
      <c r="B2" s="465" t="s">
        <v>442</v>
      </c>
      <c r="C2" s="221"/>
      <c r="D2" s="221"/>
      <c r="E2" s="221"/>
      <c r="F2" s="221"/>
      <c r="G2" s="221"/>
      <c r="H2" s="221"/>
      <c r="I2" s="221"/>
      <c r="J2" s="221"/>
      <c r="K2" s="221"/>
      <c r="L2" s="221"/>
      <c r="M2" s="221"/>
    </row>
    <row r="3" spans="1:16" x14ac:dyDescent="0.2">
      <c r="A3" s="221" t="s">
        <v>7</v>
      </c>
      <c r="B3" s="221" t="s">
        <v>8</v>
      </c>
      <c r="C3" s="221"/>
      <c r="D3" s="221"/>
      <c r="E3" s="221"/>
      <c r="F3" s="221"/>
      <c r="G3" s="221"/>
      <c r="H3" s="221"/>
      <c r="I3" s="221"/>
      <c r="J3" s="221"/>
      <c r="K3" s="221"/>
      <c r="L3" s="221"/>
      <c r="M3" s="221"/>
    </row>
    <row r="4" spans="1:16" x14ac:dyDescent="0.2">
      <c r="A4" s="221" t="s">
        <v>9</v>
      </c>
      <c r="B4" s="221" t="s">
        <v>10</v>
      </c>
      <c r="C4" s="221"/>
      <c r="D4" s="221"/>
      <c r="E4" s="221"/>
      <c r="F4" s="221"/>
      <c r="G4" s="221"/>
      <c r="H4" s="221"/>
      <c r="I4" s="221"/>
      <c r="J4" s="221"/>
      <c r="K4" s="221"/>
      <c r="L4" s="221"/>
      <c r="M4" s="221"/>
    </row>
    <row r="5" spans="1:16" x14ac:dyDescent="0.2">
      <c r="A5" s="221" t="s">
        <v>11</v>
      </c>
      <c r="B5" s="467" t="s">
        <v>419</v>
      </c>
      <c r="C5" s="221"/>
      <c r="D5" s="221"/>
      <c r="E5" s="221"/>
      <c r="F5" s="221"/>
      <c r="G5" s="221"/>
      <c r="H5" s="221"/>
      <c r="I5" s="221"/>
      <c r="J5" s="221"/>
      <c r="K5" s="221"/>
      <c r="L5" s="221"/>
      <c r="M5" s="221"/>
    </row>
    <row r="6" spans="1:16" x14ac:dyDescent="0.2">
      <c r="A6" s="221" t="s">
        <v>12</v>
      </c>
      <c r="B6" s="456" t="s">
        <v>443</v>
      </c>
      <c r="C6" s="221"/>
      <c r="D6" s="221"/>
      <c r="E6" s="221"/>
      <c r="F6" s="221"/>
      <c r="G6" s="221"/>
      <c r="H6" s="221"/>
      <c r="I6" s="221"/>
      <c r="J6" s="221"/>
      <c r="K6" s="221"/>
      <c r="L6" s="221"/>
      <c r="M6" s="221"/>
    </row>
    <row r="7" spans="1:16" x14ac:dyDescent="0.2">
      <c r="B7" s="467"/>
      <c r="C7" s="221"/>
      <c r="D7" s="221"/>
      <c r="E7" s="221"/>
      <c r="F7" s="221"/>
      <c r="G7" s="221"/>
      <c r="I7" s="221"/>
      <c r="J7" s="221"/>
      <c r="K7" s="221"/>
      <c r="L7" s="221"/>
      <c r="M7" s="221"/>
    </row>
    <row r="8" spans="1:16" x14ac:dyDescent="0.2">
      <c r="A8" s="221"/>
      <c r="C8" s="221"/>
      <c r="D8" s="221"/>
      <c r="E8" s="221"/>
      <c r="F8" s="221"/>
      <c r="G8" s="221"/>
      <c r="I8" s="221"/>
      <c r="J8" s="221"/>
      <c r="K8" s="221"/>
      <c r="L8" s="221"/>
      <c r="M8" s="221"/>
    </row>
    <row r="9" spans="1:16" x14ac:dyDescent="0.2">
      <c r="A9" s="221"/>
      <c r="B9" s="221"/>
      <c r="C9" s="221"/>
      <c r="D9" s="221"/>
      <c r="E9" s="221"/>
      <c r="F9" s="221"/>
      <c r="G9" s="221"/>
      <c r="I9" s="221"/>
      <c r="J9" s="221"/>
      <c r="K9" s="221"/>
      <c r="L9" s="221"/>
      <c r="M9" s="221"/>
    </row>
    <row r="10" spans="1:16" x14ac:dyDescent="0.2">
      <c r="A10" s="221"/>
      <c r="B10" s="221"/>
      <c r="C10" s="221"/>
      <c r="D10" s="221"/>
      <c r="E10" s="221"/>
      <c r="F10" s="221"/>
      <c r="G10" s="221"/>
      <c r="H10" s="456"/>
      <c r="I10" s="456"/>
      <c r="J10" s="468">
        <v>44469</v>
      </c>
      <c r="K10" s="468">
        <v>44561</v>
      </c>
      <c r="L10" s="468">
        <v>44651</v>
      </c>
      <c r="M10" s="468">
        <v>44742</v>
      </c>
      <c r="N10" s="468">
        <v>44834</v>
      </c>
      <c r="O10" s="468">
        <v>44926</v>
      </c>
      <c r="P10" s="456"/>
    </row>
    <row r="11" spans="1:16" x14ac:dyDescent="0.2">
      <c r="A11" s="221"/>
      <c r="B11" s="221"/>
      <c r="C11" s="221"/>
      <c r="D11" s="221"/>
      <c r="E11" s="221"/>
      <c r="F11" s="221"/>
      <c r="G11" s="221"/>
      <c r="H11" s="343" t="s">
        <v>444</v>
      </c>
      <c r="I11" s="456" t="s">
        <v>445</v>
      </c>
      <c r="J11" s="469">
        <v>0.88321167883211682</v>
      </c>
      <c r="K11" s="469">
        <v>0.71532846715328469</v>
      </c>
      <c r="L11" s="469">
        <v>0.77272727272727271</v>
      </c>
      <c r="M11" s="469">
        <v>0.73148148148148151</v>
      </c>
      <c r="N11" s="469">
        <v>0.71698113207547165</v>
      </c>
      <c r="O11" s="469">
        <v>0.86734693877551017</v>
      </c>
      <c r="P11" s="456"/>
    </row>
    <row r="12" spans="1:16" x14ac:dyDescent="0.2">
      <c r="A12" s="221"/>
      <c r="B12" s="221"/>
      <c r="C12" s="221"/>
      <c r="D12" s="221"/>
      <c r="E12" s="221"/>
      <c r="F12" s="221"/>
      <c r="G12" s="221"/>
      <c r="H12" s="343" t="s">
        <v>439</v>
      </c>
      <c r="I12" s="456" t="s">
        <v>440</v>
      </c>
      <c r="J12" s="469">
        <v>0.73498233215547704</v>
      </c>
      <c r="K12" s="469">
        <v>0.72030651340996166</v>
      </c>
      <c r="L12" s="469">
        <v>0.88324873096446699</v>
      </c>
      <c r="M12" s="469">
        <v>0.88717948717948714</v>
      </c>
      <c r="N12" s="469">
        <v>0.86910994764397909</v>
      </c>
      <c r="O12" s="469">
        <v>0.83606557377049184</v>
      </c>
      <c r="P12" s="456"/>
    </row>
    <row r="13" spans="1:16" x14ac:dyDescent="0.2">
      <c r="A13" s="221"/>
      <c r="B13" s="221"/>
      <c r="C13" s="221"/>
      <c r="D13" s="221"/>
      <c r="E13" s="221"/>
      <c r="F13" s="221"/>
      <c r="G13" s="221"/>
      <c r="H13" s="343" t="s">
        <v>427</v>
      </c>
      <c r="I13" s="456" t="s">
        <v>428</v>
      </c>
      <c r="J13" s="469">
        <v>0.9320288362512873</v>
      </c>
      <c r="K13" s="469">
        <v>0.92950108459869851</v>
      </c>
      <c r="L13" s="469">
        <v>0.95078299776286357</v>
      </c>
      <c r="M13" s="469">
        <v>0.93385650224215244</v>
      </c>
      <c r="N13" s="469">
        <v>0.93632075471698117</v>
      </c>
      <c r="O13" s="469">
        <v>0.91447368421052633</v>
      </c>
      <c r="P13" s="456"/>
    </row>
    <row r="14" spans="1:16" x14ac:dyDescent="0.2">
      <c r="A14" s="221"/>
      <c r="B14" s="221"/>
      <c r="C14" s="221"/>
      <c r="D14" s="221"/>
      <c r="E14" s="221"/>
      <c r="F14" s="221"/>
      <c r="G14" s="221"/>
      <c r="H14" s="343" t="s">
        <v>437</v>
      </c>
      <c r="I14" s="456" t="s">
        <v>438</v>
      </c>
      <c r="J14" s="469">
        <v>0.70242214532871972</v>
      </c>
      <c r="K14" s="469">
        <v>0.67266187050359716</v>
      </c>
      <c r="L14" s="469">
        <v>0.73658536585365852</v>
      </c>
      <c r="M14" s="469">
        <v>0.79144385026737973</v>
      </c>
      <c r="N14" s="469">
        <v>0.81005586592178769</v>
      </c>
      <c r="O14" s="469">
        <v>0.77777777777777779</v>
      </c>
      <c r="P14" s="456"/>
    </row>
    <row r="15" spans="1:16" x14ac:dyDescent="0.2">
      <c r="A15" s="221"/>
      <c r="B15" s="221"/>
      <c r="C15" s="221"/>
      <c r="D15" s="221"/>
      <c r="E15" s="221"/>
      <c r="F15" s="221"/>
      <c r="G15" s="221"/>
      <c r="H15" s="343" t="s">
        <v>423</v>
      </c>
      <c r="I15" s="456" t="s">
        <v>424</v>
      </c>
      <c r="J15" s="469">
        <v>0.92899408284023666</v>
      </c>
      <c r="K15" s="469">
        <v>0.91612903225806452</v>
      </c>
      <c r="L15" s="469">
        <v>0.96551724137931039</v>
      </c>
      <c r="M15" s="469">
        <v>0.971830985915493</v>
      </c>
      <c r="N15" s="469">
        <v>0.97841726618705038</v>
      </c>
      <c r="O15" s="469">
        <v>0.984375</v>
      </c>
      <c r="P15" s="456"/>
    </row>
    <row r="16" spans="1:16" x14ac:dyDescent="0.2">
      <c r="A16" s="221"/>
      <c r="B16" s="221"/>
      <c r="C16" s="221"/>
      <c r="D16" s="221"/>
      <c r="E16" s="221"/>
      <c r="F16" s="221"/>
      <c r="G16" s="221"/>
      <c r="H16" s="343"/>
      <c r="I16" s="456"/>
      <c r="J16" s="470"/>
      <c r="K16" s="470"/>
      <c r="L16" s="470"/>
      <c r="M16" s="470"/>
      <c r="N16" s="470"/>
      <c r="O16" s="456"/>
      <c r="P16" s="456"/>
    </row>
    <row r="17" spans="1:25" x14ac:dyDescent="0.2">
      <c r="A17" s="221"/>
      <c r="B17" s="221"/>
      <c r="C17" s="221"/>
      <c r="D17" s="221"/>
      <c r="E17" s="221"/>
      <c r="F17" s="221"/>
      <c r="G17" s="221"/>
      <c r="H17" s="343"/>
      <c r="I17" s="456"/>
      <c r="J17" s="470"/>
      <c r="K17" s="470"/>
      <c r="L17" s="470"/>
      <c r="M17" s="470"/>
      <c r="N17" s="470"/>
      <c r="O17" s="456"/>
      <c r="P17" s="456"/>
    </row>
    <row r="18" spans="1:25" x14ac:dyDescent="0.2">
      <c r="A18" s="221"/>
      <c r="B18" s="221"/>
      <c r="C18" s="221"/>
      <c r="D18" s="221"/>
      <c r="E18" s="221"/>
      <c r="F18" s="221"/>
      <c r="G18" s="221"/>
      <c r="H18" s="513"/>
      <c r="I18" s="513"/>
      <c r="J18" s="513"/>
      <c r="K18" s="513"/>
      <c r="L18" s="513"/>
      <c r="M18" s="513"/>
      <c r="N18" s="456"/>
      <c r="O18" s="456"/>
      <c r="P18" s="456"/>
      <c r="Q18" s="456"/>
      <c r="R18" s="456"/>
      <c r="S18" s="456"/>
      <c r="T18" s="456"/>
      <c r="U18" s="456"/>
      <c r="V18" s="456"/>
      <c r="W18" s="456"/>
      <c r="X18" s="456"/>
      <c r="Y18" s="456"/>
    </row>
    <row r="19" spans="1:25" ht="13.5" customHeight="1" x14ac:dyDescent="0.2">
      <c r="A19" s="221"/>
      <c r="B19" s="221"/>
      <c r="C19" s="221"/>
      <c r="D19" s="221"/>
      <c r="E19" s="221"/>
      <c r="F19" s="221"/>
      <c r="G19" s="221"/>
      <c r="H19" s="513"/>
      <c r="I19" s="566"/>
      <c r="J19" s="566"/>
      <c r="K19" s="566"/>
      <c r="L19" s="566"/>
      <c r="M19" s="566"/>
      <c r="N19" s="566"/>
      <c r="O19" s="514"/>
      <c r="P19" s="514"/>
      <c r="Q19" s="566"/>
      <c r="R19" s="566"/>
      <c r="S19" s="566"/>
      <c r="T19" s="566"/>
      <c r="U19" s="566"/>
      <c r="V19" s="566"/>
      <c r="W19" s="566"/>
      <c r="X19" s="566"/>
      <c r="Y19" s="456"/>
    </row>
    <row r="20" spans="1:25" x14ac:dyDescent="0.2">
      <c r="A20" s="221"/>
      <c r="B20" s="221"/>
      <c r="C20" s="221"/>
      <c r="D20" s="221"/>
      <c r="E20" s="221"/>
      <c r="F20" s="221"/>
      <c r="G20" s="221"/>
      <c r="H20" s="456"/>
      <c r="I20" s="514"/>
      <c r="J20" s="514"/>
      <c r="K20" s="514"/>
      <c r="L20" s="514"/>
      <c r="M20" s="514"/>
      <c r="N20" s="514"/>
      <c r="O20" s="514"/>
      <c r="P20" s="514"/>
      <c r="Q20" s="514"/>
      <c r="R20" s="514"/>
      <c r="S20" s="514"/>
      <c r="T20" s="514"/>
      <c r="U20" s="514"/>
      <c r="V20" s="514"/>
      <c r="W20" s="514"/>
      <c r="X20" s="514"/>
      <c r="Y20" s="456"/>
    </row>
    <row r="21" spans="1:25" x14ac:dyDescent="0.2">
      <c r="A21" s="221"/>
      <c r="B21" s="221"/>
      <c r="C21" s="221"/>
      <c r="D21" s="221"/>
      <c r="E21" s="221"/>
      <c r="F21" s="221"/>
      <c r="G21" s="221"/>
      <c r="H21" s="456"/>
      <c r="I21" s="514"/>
      <c r="J21" s="515"/>
      <c r="K21" s="514"/>
      <c r="L21" s="515"/>
      <c r="M21" s="514"/>
      <c r="N21" s="515"/>
      <c r="O21" s="514"/>
      <c r="P21" s="515"/>
      <c r="Q21" s="516"/>
      <c r="R21" s="515"/>
      <c r="S21" s="456"/>
      <c r="T21" s="456"/>
      <c r="U21" s="456"/>
      <c r="V21" s="456"/>
      <c r="W21" s="456"/>
      <c r="X21" s="456"/>
      <c r="Y21" s="456"/>
    </row>
    <row r="22" spans="1:25" x14ac:dyDescent="0.2">
      <c r="A22" s="221"/>
      <c r="B22" s="221"/>
      <c r="C22" s="221"/>
      <c r="D22" s="221"/>
      <c r="E22" s="221"/>
      <c r="F22" s="221"/>
      <c r="G22" s="221"/>
      <c r="H22" s="456"/>
      <c r="I22" s="514"/>
      <c r="J22" s="515"/>
      <c r="K22" s="514"/>
      <c r="L22" s="515"/>
      <c r="M22" s="514"/>
      <c r="N22" s="515"/>
      <c r="O22" s="514"/>
      <c r="P22" s="515"/>
      <c r="Q22" s="514"/>
      <c r="R22" s="515"/>
      <c r="S22" s="456"/>
      <c r="T22" s="456"/>
      <c r="U22" s="456"/>
      <c r="V22" s="456"/>
      <c r="W22" s="456"/>
      <c r="X22" s="456"/>
      <c r="Y22" s="456"/>
    </row>
    <row r="23" spans="1:25" x14ac:dyDescent="0.2">
      <c r="A23" s="221"/>
      <c r="B23" s="221"/>
      <c r="C23" s="221"/>
      <c r="D23" s="221"/>
      <c r="E23" s="221"/>
      <c r="F23" s="221"/>
      <c r="G23" s="221"/>
      <c r="H23" s="456"/>
      <c r="I23" s="514"/>
      <c r="J23" s="515"/>
      <c r="K23" s="514"/>
      <c r="L23" s="515"/>
      <c r="M23" s="514"/>
      <c r="N23" s="515"/>
      <c r="O23" s="514"/>
      <c r="P23" s="515"/>
      <c r="Q23" s="516"/>
      <c r="R23" s="515"/>
      <c r="S23" s="456"/>
      <c r="T23" s="456"/>
      <c r="U23" s="456"/>
      <c r="V23" s="456"/>
      <c r="W23" s="456"/>
      <c r="X23" s="456"/>
      <c r="Y23" s="456"/>
    </row>
    <row r="24" spans="1:25" x14ac:dyDescent="0.2">
      <c r="A24" s="221"/>
      <c r="B24" s="221"/>
      <c r="C24" s="221"/>
      <c r="D24" s="221"/>
      <c r="E24" s="221"/>
      <c r="F24" s="221"/>
      <c r="G24" s="221"/>
      <c r="H24" s="456"/>
      <c r="I24" s="514"/>
      <c r="J24" s="515"/>
      <c r="K24" s="514"/>
      <c r="L24" s="515"/>
      <c r="M24" s="514"/>
      <c r="N24" s="515"/>
      <c r="O24" s="514"/>
      <c r="P24" s="515"/>
      <c r="Q24" s="516"/>
      <c r="R24" s="515"/>
      <c r="S24" s="456"/>
      <c r="T24" s="456"/>
      <c r="U24" s="456"/>
      <c r="V24" s="456"/>
      <c r="W24" s="456"/>
      <c r="X24" s="456"/>
      <c r="Y24" s="456"/>
    </row>
    <row r="25" spans="1:25" x14ac:dyDescent="0.2">
      <c r="A25" s="221"/>
      <c r="B25" s="221"/>
      <c r="C25" s="221"/>
      <c r="D25" s="221"/>
      <c r="E25" s="221"/>
      <c r="F25" s="221"/>
      <c r="G25" s="221"/>
      <c r="H25" s="456"/>
      <c r="I25" s="514"/>
      <c r="J25" s="515"/>
      <c r="K25" s="514"/>
      <c r="L25" s="515"/>
      <c r="M25" s="514"/>
      <c r="N25" s="515"/>
      <c r="O25" s="514"/>
      <c r="P25" s="515"/>
      <c r="Q25" s="516"/>
      <c r="R25" s="515"/>
      <c r="S25" s="456"/>
      <c r="T25" s="456"/>
      <c r="U25" s="456"/>
      <c r="V25" s="456"/>
      <c r="W25" s="456"/>
      <c r="X25" s="456"/>
      <c r="Y25" s="456"/>
    </row>
    <row r="26" spans="1:25" x14ac:dyDescent="0.2">
      <c r="A26" s="221"/>
      <c r="B26" s="221"/>
      <c r="C26" s="221"/>
      <c r="D26" s="221"/>
      <c r="E26" s="221"/>
      <c r="F26" s="221"/>
      <c r="G26" s="221"/>
      <c r="H26" s="456"/>
      <c r="I26" s="456"/>
      <c r="J26" s="456"/>
      <c r="K26" s="456"/>
      <c r="L26" s="456"/>
      <c r="M26" s="456"/>
      <c r="N26" s="456"/>
      <c r="O26" s="456"/>
      <c r="P26" s="456"/>
      <c r="Q26" s="456"/>
      <c r="R26" s="456"/>
      <c r="S26" s="456"/>
      <c r="T26" s="456"/>
      <c r="U26" s="456"/>
      <c r="V26" s="456"/>
      <c r="W26" s="456"/>
      <c r="X26" s="456"/>
      <c r="Y26" s="456"/>
    </row>
    <row r="27" spans="1:25" x14ac:dyDescent="0.2">
      <c r="A27" s="221"/>
      <c r="B27" s="221"/>
      <c r="C27" s="221"/>
      <c r="D27" s="221"/>
      <c r="E27" s="221"/>
      <c r="F27" s="221"/>
      <c r="G27" s="221"/>
      <c r="H27" s="456"/>
      <c r="I27" s="456"/>
      <c r="J27" s="456"/>
      <c r="K27" s="456"/>
      <c r="L27" s="456"/>
      <c r="M27" s="456"/>
      <c r="N27" s="456"/>
      <c r="O27" s="456"/>
      <c r="P27" s="456"/>
      <c r="Q27" s="456"/>
      <c r="R27" s="456"/>
      <c r="S27" s="456"/>
      <c r="T27" s="456"/>
      <c r="U27" s="456"/>
      <c r="V27" s="456"/>
      <c r="W27" s="456"/>
      <c r="X27" s="456"/>
      <c r="Y27" s="456"/>
    </row>
    <row r="28" spans="1:25" x14ac:dyDescent="0.2">
      <c r="A28" s="221"/>
      <c r="B28" s="221"/>
      <c r="C28" s="221"/>
      <c r="D28" s="221"/>
      <c r="E28" s="221"/>
      <c r="F28" s="221"/>
      <c r="G28" s="221"/>
      <c r="H28" s="456"/>
      <c r="I28" s="456"/>
      <c r="J28" s="456"/>
      <c r="K28" s="456"/>
      <c r="L28" s="456"/>
      <c r="M28" s="456"/>
      <c r="N28" s="456"/>
      <c r="O28" s="456"/>
      <c r="P28" s="456"/>
      <c r="Q28" s="456"/>
      <c r="R28" s="456"/>
      <c r="S28" s="456"/>
      <c r="T28" s="456"/>
      <c r="U28" s="456"/>
      <c r="V28" s="456"/>
      <c r="W28" s="456"/>
      <c r="X28" s="456"/>
      <c r="Y28" s="456"/>
    </row>
    <row r="29" spans="1:25" x14ac:dyDescent="0.2">
      <c r="A29" s="221"/>
      <c r="B29" s="221"/>
      <c r="C29" s="221"/>
      <c r="D29" s="221"/>
      <c r="E29" s="221"/>
      <c r="F29" s="221"/>
      <c r="G29" s="221"/>
    </row>
    <row r="30" spans="1:25" x14ac:dyDescent="0.2">
      <c r="A30" s="221"/>
      <c r="B30" s="221"/>
      <c r="C30" s="221"/>
      <c r="D30" s="221"/>
      <c r="E30" s="221"/>
      <c r="F30" s="221"/>
      <c r="G30" s="221"/>
    </row>
    <row r="31" spans="1:25" x14ac:dyDescent="0.2">
      <c r="A31" s="221"/>
      <c r="B31" s="221"/>
      <c r="C31" s="221"/>
      <c r="D31" s="221"/>
      <c r="E31" s="221"/>
      <c r="F31" s="221"/>
      <c r="G31" s="221"/>
    </row>
    <row r="32" spans="1:25" x14ac:dyDescent="0.2">
      <c r="A32" s="221"/>
      <c r="B32" s="221"/>
      <c r="C32" s="221"/>
      <c r="D32" s="221"/>
      <c r="E32" s="221"/>
      <c r="F32" s="221"/>
      <c r="G32" s="221"/>
    </row>
    <row r="33" spans="1:13" x14ac:dyDescent="0.2">
      <c r="A33" s="221"/>
      <c r="B33" s="221"/>
      <c r="C33" s="221"/>
      <c r="D33" s="221"/>
      <c r="E33" s="221"/>
      <c r="F33" s="221"/>
      <c r="G33" s="221"/>
    </row>
    <row r="34" spans="1:13" x14ac:dyDescent="0.2">
      <c r="A34" s="221"/>
      <c r="B34" s="221"/>
      <c r="C34" s="221"/>
      <c r="D34" s="221"/>
      <c r="E34" s="221"/>
      <c r="F34" s="221"/>
      <c r="G34" s="221"/>
    </row>
    <row r="35" spans="1:13" x14ac:dyDescent="0.2">
      <c r="A35" s="221"/>
      <c r="B35" s="221"/>
      <c r="C35" s="221"/>
      <c r="D35" s="221"/>
      <c r="E35" s="221"/>
      <c r="F35" s="221"/>
      <c r="G35" s="221"/>
    </row>
    <row r="36" spans="1:13" x14ac:dyDescent="0.2">
      <c r="A36" s="221"/>
      <c r="B36" s="221"/>
      <c r="C36" s="221"/>
      <c r="D36" s="221"/>
      <c r="E36" s="221"/>
      <c r="F36" s="221"/>
      <c r="G36" s="221"/>
    </row>
    <row r="37" spans="1:13" x14ac:dyDescent="0.2">
      <c r="A37" s="221"/>
      <c r="B37" s="221"/>
      <c r="C37" s="221"/>
      <c r="D37" s="221"/>
      <c r="E37" s="221"/>
      <c r="F37" s="221"/>
      <c r="G37" s="221"/>
    </row>
    <row r="38" spans="1:13" x14ac:dyDescent="0.2">
      <c r="A38" s="221"/>
      <c r="B38" s="221"/>
      <c r="C38" s="221"/>
      <c r="D38" s="221"/>
      <c r="E38" s="221"/>
      <c r="F38" s="221"/>
      <c r="G38" s="221"/>
    </row>
    <row r="39" spans="1:13" x14ac:dyDescent="0.2">
      <c r="A39" s="221"/>
      <c r="B39" s="221"/>
      <c r="C39" s="221"/>
      <c r="D39" s="221"/>
      <c r="E39" s="221"/>
      <c r="F39" s="221"/>
      <c r="G39" s="221"/>
      <c r="H39" s="221"/>
      <c r="I39" s="221"/>
      <c r="J39" s="221"/>
      <c r="K39" s="221"/>
      <c r="L39" s="221"/>
      <c r="M39" s="221"/>
    </row>
    <row r="40" spans="1:13" x14ac:dyDescent="0.2">
      <c r="A40" s="221"/>
      <c r="B40" s="221"/>
      <c r="C40" s="221"/>
      <c r="D40" s="221"/>
      <c r="E40" s="221"/>
      <c r="F40" s="221"/>
      <c r="M40" s="221"/>
    </row>
    <row r="41" spans="1:13" x14ac:dyDescent="0.2">
      <c r="A41" s="221"/>
      <c r="B41" s="221"/>
      <c r="C41" s="221"/>
      <c r="D41" s="221"/>
      <c r="E41" s="221"/>
      <c r="F41" s="221"/>
      <c r="M41" s="221"/>
    </row>
  </sheetData>
  <mergeCells count="8">
    <mergeCell ref="Q19:R19"/>
    <mergeCell ref="S19:T19"/>
    <mergeCell ref="U19:V19"/>
    <mergeCell ref="W19:X19"/>
    <mergeCell ref="I1:L1"/>
    <mergeCell ref="I19:J19"/>
    <mergeCell ref="K19:L19"/>
    <mergeCell ref="M19:N19"/>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zoomScale="120" zoomScaleNormal="120" workbookViewId="0"/>
  </sheetViews>
  <sheetFormatPr defaultRowHeight="14.4" x14ac:dyDescent="0.3"/>
  <cols>
    <col min="8" max="9" width="11.6640625" style="214" customWidth="1"/>
    <col min="10" max="13" width="8.44140625" style="214" customWidth="1"/>
    <col min="14" max="15" width="8.44140625" customWidth="1"/>
  </cols>
  <sheetData>
    <row r="1" spans="1:16" x14ac:dyDescent="0.3">
      <c r="A1" s="122" t="s">
        <v>4</v>
      </c>
      <c r="B1" s="196" t="s">
        <v>231</v>
      </c>
      <c r="H1" s="575" t="s">
        <v>5</v>
      </c>
      <c r="I1" s="576"/>
    </row>
    <row r="2" spans="1:16" x14ac:dyDescent="0.3">
      <c r="A2" s="122" t="s">
        <v>6</v>
      </c>
      <c r="B2" s="196" t="s">
        <v>232</v>
      </c>
    </row>
    <row r="3" spans="1:16" x14ac:dyDescent="0.3">
      <c r="A3" s="122" t="s">
        <v>7</v>
      </c>
      <c r="B3" s="198" t="s">
        <v>8</v>
      </c>
    </row>
    <row r="4" spans="1:16" x14ac:dyDescent="0.3">
      <c r="A4" s="122" t="s">
        <v>9</v>
      </c>
      <c r="B4" s="198" t="s">
        <v>10</v>
      </c>
    </row>
    <row r="5" spans="1:16" x14ac:dyDescent="0.3">
      <c r="A5" s="124" t="s">
        <v>11</v>
      </c>
      <c r="B5" s="198"/>
    </row>
    <row r="6" spans="1:16" x14ac:dyDescent="0.3">
      <c r="A6" s="124" t="s">
        <v>12</v>
      </c>
      <c r="B6" s="199"/>
    </row>
    <row r="9" spans="1:16" x14ac:dyDescent="0.3">
      <c r="H9" s="1"/>
      <c r="I9" s="1"/>
      <c r="J9" s="239">
        <v>43830</v>
      </c>
      <c r="K9" s="239">
        <v>44196</v>
      </c>
      <c r="L9" s="239">
        <v>44561</v>
      </c>
      <c r="M9" s="239">
        <v>44651</v>
      </c>
      <c r="N9" s="239">
        <v>44742</v>
      </c>
      <c r="O9" s="239">
        <v>44834</v>
      </c>
      <c r="P9" s="239">
        <v>44926</v>
      </c>
    </row>
    <row r="10" spans="1:16" x14ac:dyDescent="0.3">
      <c r="H10" s="1" t="s">
        <v>214</v>
      </c>
      <c r="I10" s="209" t="s">
        <v>213</v>
      </c>
      <c r="J10" s="186">
        <v>3.0127999999999999</v>
      </c>
      <c r="K10" s="186">
        <v>2.736534287</v>
      </c>
      <c r="L10" s="186">
        <v>3.0528290252699999</v>
      </c>
      <c r="M10" s="186">
        <v>3.1694178166800002</v>
      </c>
      <c r="N10" s="186">
        <v>3.2952594480699999</v>
      </c>
      <c r="O10" s="186">
        <v>3.3662751741700001</v>
      </c>
      <c r="P10" s="186">
        <v>3.12623426115</v>
      </c>
    </row>
    <row r="11" spans="1:16" x14ac:dyDescent="0.3">
      <c r="H11" s="1" t="s">
        <v>233</v>
      </c>
      <c r="I11" s="1" t="s">
        <v>234</v>
      </c>
      <c r="J11" s="186">
        <v>0.41492665191252304</v>
      </c>
      <c r="K11" s="186">
        <v>0.45518859417000002</v>
      </c>
      <c r="L11" s="186">
        <v>0.47058081681000002</v>
      </c>
      <c r="M11" s="186">
        <v>0.42086781959000003</v>
      </c>
      <c r="N11" s="186">
        <v>0.41857978140000002</v>
      </c>
      <c r="O11" s="186">
        <v>0.39387306220000001</v>
      </c>
      <c r="P11" s="186">
        <v>0.38682222920999998</v>
      </c>
    </row>
    <row r="12" spans="1:16" x14ac:dyDescent="0.3">
      <c r="H12" s="1" t="s">
        <v>235</v>
      </c>
      <c r="I12" s="209" t="s">
        <v>236</v>
      </c>
      <c r="J12" s="186">
        <v>0.670787243906664</v>
      </c>
      <c r="K12" s="186">
        <v>0.56207852861999996</v>
      </c>
      <c r="L12" s="186">
        <v>0.62655144845999999</v>
      </c>
      <c r="M12" s="186">
        <v>0.59569744991999996</v>
      </c>
      <c r="N12" s="186">
        <v>0.52888275403999996</v>
      </c>
      <c r="O12" s="186">
        <v>0.46976984090000001</v>
      </c>
      <c r="P12" s="186">
        <v>0.46318421070999999</v>
      </c>
    </row>
    <row r="13" spans="1:16" x14ac:dyDescent="0.3">
      <c r="H13" s="1" t="s">
        <v>229</v>
      </c>
      <c r="I13" s="209" t="s">
        <v>230</v>
      </c>
      <c r="J13" s="186">
        <v>0.16632112216199091</v>
      </c>
      <c r="K13" s="186">
        <v>0.11295932589</v>
      </c>
      <c r="L13" s="186">
        <v>0.13899480532</v>
      </c>
      <c r="M13" s="186">
        <v>0.14837550933000002</v>
      </c>
      <c r="N13" s="186">
        <v>0.16600229948</v>
      </c>
      <c r="O13" s="186">
        <v>0.18584509412</v>
      </c>
      <c r="P13" s="186">
        <v>0.11697235188000001</v>
      </c>
    </row>
  </sheetData>
  <mergeCells count="1">
    <mergeCell ref="H1:I1"/>
  </mergeCells>
  <hyperlinks>
    <hyperlink ref="H1" location="Tartalom_Index!A1" display="Vissza a Tartalomra / Return to the Index"/>
    <hyperlink ref="H1:I1" location="Перелік_Index!A1" display="Повернутися до переліку / Return to the Index"/>
  </hyperlinks>
  <pageMargins left="0.7" right="0.7" top="0.75" bottom="0.75" header="0.3" footer="0.3"/>
  <pageSetup paperSize="9" orientation="portrait" horizontalDpi="4294967293"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120" zoomScaleNormal="120" workbookViewId="0"/>
  </sheetViews>
  <sheetFormatPr defaultRowHeight="14.4" x14ac:dyDescent="0.3"/>
  <cols>
    <col min="8" max="8" width="19.5546875" customWidth="1"/>
    <col min="9" max="9" width="12.5546875" customWidth="1"/>
    <col min="10" max="15" width="8" customWidth="1"/>
  </cols>
  <sheetData>
    <row r="1" spans="1:16" x14ac:dyDescent="0.3">
      <c r="A1" s="122" t="s">
        <v>4</v>
      </c>
      <c r="B1" s="196" t="s">
        <v>223</v>
      </c>
      <c r="H1" s="575" t="s">
        <v>5</v>
      </c>
      <c r="I1" s="576"/>
    </row>
    <row r="2" spans="1:16" x14ac:dyDescent="0.3">
      <c r="A2" s="122" t="s">
        <v>6</v>
      </c>
      <c r="B2" s="196" t="s">
        <v>224</v>
      </c>
    </row>
    <row r="3" spans="1:16" x14ac:dyDescent="0.3">
      <c r="A3" s="122" t="s">
        <v>7</v>
      </c>
      <c r="B3" s="198" t="s">
        <v>8</v>
      </c>
    </row>
    <row r="4" spans="1:16" x14ac:dyDescent="0.3">
      <c r="A4" s="122" t="s">
        <v>9</v>
      </c>
      <c r="B4" s="198" t="s">
        <v>10</v>
      </c>
    </row>
    <row r="5" spans="1:16" x14ac:dyDescent="0.3">
      <c r="A5" s="124" t="s">
        <v>11</v>
      </c>
      <c r="B5" s="198"/>
    </row>
    <row r="6" spans="1:16" x14ac:dyDescent="0.3">
      <c r="A6" s="124" t="s">
        <v>12</v>
      </c>
      <c r="B6" s="199"/>
    </row>
    <row r="9" spans="1:16" x14ac:dyDescent="0.3">
      <c r="H9" s="1"/>
      <c r="I9" s="1"/>
      <c r="J9" s="239">
        <v>43830</v>
      </c>
      <c r="K9" s="239">
        <v>44196</v>
      </c>
      <c r="L9" s="239">
        <v>44561</v>
      </c>
      <c r="M9" s="239">
        <v>44651</v>
      </c>
      <c r="N9" s="239">
        <v>44742</v>
      </c>
      <c r="O9" s="239">
        <v>44834</v>
      </c>
      <c r="P9" s="239">
        <v>44926</v>
      </c>
    </row>
    <row r="10" spans="1:16" x14ac:dyDescent="0.3">
      <c r="H10" s="1" t="s">
        <v>225</v>
      </c>
      <c r="I10" s="1" t="s">
        <v>226</v>
      </c>
      <c r="J10" s="203">
        <v>1.86</v>
      </c>
      <c r="K10" s="203">
        <v>1.68</v>
      </c>
      <c r="L10" s="203">
        <v>1.6420060920999999</v>
      </c>
      <c r="M10" s="203">
        <v>1.54456530899</v>
      </c>
      <c r="N10" s="203">
        <v>1.42279215262</v>
      </c>
      <c r="O10" s="203">
        <v>1.3954275948199999</v>
      </c>
      <c r="P10" s="203">
        <v>1.3486044099700001</v>
      </c>
    </row>
    <row r="11" spans="1:16" x14ac:dyDescent="0.3">
      <c r="H11" s="1" t="s">
        <v>227</v>
      </c>
      <c r="I11" s="1" t="s">
        <v>228</v>
      </c>
      <c r="J11" s="203">
        <v>2.13</v>
      </c>
      <c r="K11" s="203">
        <v>1.97</v>
      </c>
      <c r="L11" s="203">
        <v>2.3556098952200002</v>
      </c>
      <c r="M11" s="203">
        <v>2.4884283736800001</v>
      </c>
      <c r="N11" s="203">
        <v>2.7080280000900001</v>
      </c>
      <c r="O11" s="203">
        <v>2.7573220816399999</v>
      </c>
      <c r="P11" s="203">
        <v>2.5124410049899999</v>
      </c>
    </row>
    <row r="12" spans="1:16" x14ac:dyDescent="0.3">
      <c r="H12" s="1" t="s">
        <v>229</v>
      </c>
      <c r="I12" s="209" t="s">
        <v>230</v>
      </c>
      <c r="J12" s="203">
        <v>0.27</v>
      </c>
      <c r="K12" s="203">
        <v>0.22</v>
      </c>
      <c r="L12" s="203">
        <v>0.29134010853999998</v>
      </c>
      <c r="M12" s="203">
        <v>0.30136491284999994</v>
      </c>
      <c r="N12" s="203">
        <v>0.27790413028000005</v>
      </c>
      <c r="O12" s="203">
        <v>0.26301349492999998</v>
      </c>
      <c r="P12" s="203">
        <v>0.23216763799000001</v>
      </c>
    </row>
    <row r="13" spans="1:16" x14ac:dyDescent="0.3">
      <c r="H13" s="214"/>
      <c r="I13" s="214"/>
      <c r="J13" s="214"/>
      <c r="K13" s="214"/>
      <c r="L13" s="214"/>
      <c r="M13" s="214"/>
    </row>
    <row r="14" spans="1:16" x14ac:dyDescent="0.3">
      <c r="H14" s="214"/>
      <c r="I14" s="214"/>
      <c r="J14" s="240"/>
      <c r="K14" s="240"/>
      <c r="L14" s="240"/>
      <c r="M14" s="240"/>
      <c r="N14" s="240"/>
      <c r="O14" s="240"/>
    </row>
    <row r="15" spans="1:16" x14ac:dyDescent="0.3">
      <c r="H15" s="214"/>
      <c r="I15" s="214"/>
      <c r="J15" s="240"/>
      <c r="K15" s="240"/>
      <c r="L15" s="240"/>
      <c r="M15" s="240"/>
      <c r="N15" s="240"/>
      <c r="O15" s="240"/>
    </row>
    <row r="16" spans="1:16" x14ac:dyDescent="0.3">
      <c r="J16" s="240"/>
      <c r="K16" s="240"/>
      <c r="L16" s="240"/>
      <c r="M16" s="240"/>
      <c r="N16" s="240"/>
      <c r="O16" s="240"/>
    </row>
  </sheetData>
  <mergeCells count="1">
    <mergeCell ref="H1:I1"/>
  </mergeCells>
  <hyperlinks>
    <hyperlink ref="H1" location="Tartalom_Index!A1" display="Vissza a Tartalomra / Return to the Index"/>
    <hyperlink ref="H1:I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zoomScale="85" zoomScaleNormal="85" workbookViewId="0"/>
  </sheetViews>
  <sheetFormatPr defaultRowHeight="14.4" x14ac:dyDescent="0.3"/>
  <cols>
    <col min="8" max="9" width="13.6640625" customWidth="1"/>
    <col min="10" max="20" width="6" customWidth="1"/>
    <col min="21" max="23" width="5.109375" customWidth="1"/>
    <col min="24" max="25" width="4.6640625" bestFit="1" customWidth="1"/>
  </cols>
  <sheetData>
    <row r="1" spans="1:25" x14ac:dyDescent="0.3">
      <c r="A1" s="122" t="s">
        <v>4</v>
      </c>
      <c r="B1" s="196" t="s">
        <v>139</v>
      </c>
      <c r="E1" s="212"/>
      <c r="I1" s="575" t="s">
        <v>5</v>
      </c>
      <c r="J1" s="576"/>
      <c r="K1" s="576"/>
      <c r="L1" s="576"/>
      <c r="M1" s="576"/>
      <c r="N1" s="576"/>
      <c r="O1" s="576"/>
      <c r="P1" s="576"/>
    </row>
    <row r="2" spans="1:25" x14ac:dyDescent="0.3">
      <c r="A2" s="122" t="s">
        <v>6</v>
      </c>
      <c r="B2" s="213" t="s">
        <v>140</v>
      </c>
      <c r="J2" s="1"/>
      <c r="K2" s="1"/>
      <c r="L2" s="1"/>
      <c r="M2" s="1"/>
      <c r="N2" s="1"/>
      <c r="O2" s="1"/>
      <c r="P2" s="1"/>
      <c r="Q2" s="1"/>
      <c r="R2" s="1"/>
      <c r="S2" s="1"/>
      <c r="T2" s="1"/>
      <c r="U2" s="1"/>
      <c r="V2" s="1"/>
      <c r="W2" s="1"/>
      <c r="X2" s="1"/>
      <c r="Y2" s="214"/>
    </row>
    <row r="3" spans="1:25" x14ac:dyDescent="0.3">
      <c r="A3" s="122" t="s">
        <v>7</v>
      </c>
      <c r="B3" s="198" t="s">
        <v>8</v>
      </c>
      <c r="J3" s="1"/>
      <c r="K3" s="1"/>
      <c r="L3" s="1"/>
      <c r="M3" s="1"/>
      <c r="N3" s="1"/>
      <c r="O3" s="1"/>
      <c r="P3" s="1"/>
      <c r="Q3" s="1"/>
      <c r="R3" s="1"/>
      <c r="S3" s="1"/>
      <c r="T3" s="1"/>
      <c r="U3" s="1"/>
      <c r="V3" s="1"/>
      <c r="W3" s="1"/>
      <c r="X3" s="1"/>
      <c r="Y3" s="214"/>
    </row>
    <row r="4" spans="1:25" x14ac:dyDescent="0.3">
      <c r="A4" s="122" t="s">
        <v>9</v>
      </c>
      <c r="B4" s="198" t="s">
        <v>10</v>
      </c>
      <c r="J4" s="1"/>
      <c r="K4" s="1"/>
      <c r="L4" s="1"/>
      <c r="M4" s="1"/>
      <c r="N4" s="1"/>
      <c r="O4" s="1"/>
      <c r="P4" s="1"/>
      <c r="Q4" s="1"/>
      <c r="R4" s="1"/>
      <c r="S4" s="1"/>
      <c r="T4" s="1"/>
      <c r="U4" s="1"/>
      <c r="V4" s="1"/>
      <c r="W4" s="1"/>
      <c r="X4" s="1"/>
      <c r="Y4" s="214"/>
    </row>
    <row r="5" spans="1:25" x14ac:dyDescent="0.3">
      <c r="A5" s="124" t="s">
        <v>11</v>
      </c>
      <c r="B5" s="198"/>
      <c r="J5" s="1"/>
      <c r="K5" s="1"/>
      <c r="L5" s="1"/>
      <c r="M5" s="1"/>
      <c r="N5" s="1"/>
      <c r="O5" s="1"/>
      <c r="P5" s="1"/>
      <c r="Q5" s="1"/>
      <c r="R5" s="1"/>
      <c r="S5" s="1"/>
      <c r="T5" s="1"/>
      <c r="U5" s="1"/>
      <c r="V5" s="1"/>
      <c r="W5" s="1"/>
      <c r="X5" s="1"/>
      <c r="Y5" s="214"/>
    </row>
    <row r="6" spans="1:25" x14ac:dyDescent="0.3">
      <c r="A6" s="124" t="s">
        <v>12</v>
      </c>
      <c r="B6" s="199"/>
      <c r="H6" s="1"/>
      <c r="I6" s="1"/>
      <c r="J6" s="183" t="s">
        <v>26</v>
      </c>
      <c r="K6" s="183" t="s">
        <v>27</v>
      </c>
      <c r="L6" s="183" t="s">
        <v>28</v>
      </c>
      <c r="M6" s="184" t="s">
        <v>29</v>
      </c>
      <c r="N6" s="454" t="s">
        <v>30</v>
      </c>
      <c r="O6" s="454" t="s">
        <v>31</v>
      </c>
      <c r="P6" s="454" t="s">
        <v>32</v>
      </c>
      <c r="Q6" s="184" t="s">
        <v>33</v>
      </c>
      <c r="R6" s="184" t="s">
        <v>34</v>
      </c>
      <c r="S6" s="454" t="s">
        <v>35</v>
      </c>
      <c r="T6" s="454" t="s">
        <v>36</v>
      </c>
      <c r="U6" s="184" t="s">
        <v>37</v>
      </c>
      <c r="V6" s="184" t="s">
        <v>38</v>
      </c>
      <c r="W6" s="454" t="s">
        <v>39</v>
      </c>
      <c r="X6" s="454" t="s">
        <v>40</v>
      </c>
      <c r="Y6" s="184" t="s">
        <v>448</v>
      </c>
    </row>
    <row r="7" spans="1:25" x14ac:dyDescent="0.3">
      <c r="H7" s="1"/>
      <c r="I7" s="1"/>
      <c r="J7" s="454" t="s">
        <v>41</v>
      </c>
      <c r="K7" s="454" t="s">
        <v>42</v>
      </c>
      <c r="L7" s="454" t="s">
        <v>43</v>
      </c>
      <c r="M7" s="454" t="s">
        <v>99</v>
      </c>
      <c r="N7" s="454" t="s">
        <v>45</v>
      </c>
      <c r="O7" s="454" t="s">
        <v>46</v>
      </c>
      <c r="P7" s="454" t="s">
        <v>47</v>
      </c>
      <c r="Q7" s="454" t="s">
        <v>100</v>
      </c>
      <c r="R7" s="184" t="s">
        <v>49</v>
      </c>
      <c r="S7" s="454" t="s">
        <v>50</v>
      </c>
      <c r="T7" s="454" t="s">
        <v>51</v>
      </c>
      <c r="U7" s="454" t="s">
        <v>101</v>
      </c>
      <c r="V7" s="184" t="s">
        <v>53</v>
      </c>
      <c r="W7" s="454" t="s">
        <v>54</v>
      </c>
      <c r="X7" s="454" t="s">
        <v>102</v>
      </c>
      <c r="Y7" s="454" t="s">
        <v>449</v>
      </c>
    </row>
    <row r="8" spans="1:25" x14ac:dyDescent="0.3">
      <c r="H8" s="206" t="s">
        <v>141</v>
      </c>
      <c r="I8" s="209" t="s">
        <v>142</v>
      </c>
      <c r="J8" s="211">
        <v>1.1819</v>
      </c>
      <c r="K8" s="211">
        <v>1.1536</v>
      </c>
      <c r="L8" s="211">
        <v>1.1825000000000001</v>
      </c>
      <c r="M8" s="211">
        <v>1.1371</v>
      </c>
      <c r="N8" s="211">
        <v>1.1416999999999999</v>
      </c>
      <c r="O8" s="211">
        <v>1.1349</v>
      </c>
      <c r="P8" s="211">
        <v>1.1457999999999999</v>
      </c>
      <c r="Q8" s="211">
        <v>1.1495</v>
      </c>
      <c r="R8" s="211">
        <v>1.143</v>
      </c>
      <c r="S8" s="211">
        <v>1.3329677480762023</v>
      </c>
      <c r="T8" s="211">
        <v>1.0412084717132675</v>
      </c>
      <c r="U8" s="211">
        <v>1.0152308327508901</v>
      </c>
      <c r="V8" s="211">
        <v>1.1462243929494993</v>
      </c>
      <c r="W8" s="211">
        <v>1.1478432271412629</v>
      </c>
      <c r="X8" s="211">
        <v>1.1075218972523617</v>
      </c>
      <c r="Y8" s="211">
        <v>1.106703412968109</v>
      </c>
    </row>
    <row r="9" spans="1:25" x14ac:dyDescent="0.3">
      <c r="H9" s="206" t="s">
        <v>143</v>
      </c>
      <c r="I9" s="209" t="s">
        <v>144</v>
      </c>
      <c r="J9" s="203">
        <v>4.4000000000000004</v>
      </c>
      <c r="K9" s="203">
        <v>4.6500000000000004</v>
      </c>
      <c r="L9" s="203">
        <v>4.66</v>
      </c>
      <c r="M9" s="203">
        <v>4.47</v>
      </c>
      <c r="N9" s="203">
        <v>4.08</v>
      </c>
      <c r="O9" s="203">
        <v>3.33</v>
      </c>
      <c r="P9" s="203">
        <v>4.58</v>
      </c>
      <c r="Q9" s="203">
        <v>4.58</v>
      </c>
      <c r="R9" s="203">
        <v>4.25</v>
      </c>
      <c r="S9" s="203">
        <v>4.4425934443099999</v>
      </c>
      <c r="T9" s="203">
        <v>4.42921664118</v>
      </c>
      <c r="U9" s="203">
        <v>2.9500085868499983</v>
      </c>
      <c r="V9" s="203">
        <v>2.69122478878</v>
      </c>
      <c r="W9" s="203">
        <v>1.90355931125</v>
      </c>
      <c r="X9" s="203">
        <v>2.9025803854400003</v>
      </c>
      <c r="Y9" s="203">
        <v>2.7407209337099996</v>
      </c>
    </row>
    <row r="10" spans="1:25" x14ac:dyDescent="0.3">
      <c r="J10" s="211"/>
      <c r="K10" s="211"/>
      <c r="L10" s="211"/>
      <c r="M10" s="211"/>
      <c r="N10" s="211"/>
      <c r="O10" s="211"/>
      <c r="P10" s="211"/>
      <c r="Q10" s="211"/>
      <c r="R10" s="211"/>
      <c r="S10" s="211"/>
      <c r="T10" s="211"/>
      <c r="U10" s="211"/>
      <c r="V10" s="211"/>
      <c r="W10" s="211"/>
      <c r="X10" s="1"/>
      <c r="Y10" s="214"/>
    </row>
    <row r="11" spans="1:25" x14ac:dyDescent="0.3">
      <c r="J11" s="203"/>
      <c r="K11" s="203"/>
      <c r="L11" s="203"/>
      <c r="M11" s="203"/>
      <c r="N11" s="203"/>
      <c r="O11" s="203"/>
      <c r="P11" s="203"/>
      <c r="Q11" s="203"/>
      <c r="R11" s="203"/>
      <c r="S11" s="203"/>
      <c r="T11" s="188"/>
      <c r="U11" s="188"/>
      <c r="V11" s="188"/>
      <c r="W11" s="188"/>
      <c r="X11" s="188"/>
      <c r="Y11" s="518"/>
    </row>
    <row r="12" spans="1:25" x14ac:dyDescent="0.3">
      <c r="J12" s="1"/>
      <c r="K12" s="1"/>
      <c r="L12" s="1"/>
      <c r="M12" s="1"/>
      <c r="N12" s="1"/>
      <c r="O12" s="1"/>
      <c r="P12" s="1"/>
      <c r="Q12" s="1"/>
      <c r="R12" s="1"/>
      <c r="S12" s="1"/>
      <c r="T12" s="1"/>
      <c r="U12" s="1"/>
      <c r="V12" s="1"/>
      <c r="W12" s="1"/>
      <c r="X12" s="1"/>
      <c r="Y12" s="214"/>
    </row>
    <row r="13" spans="1:25" x14ac:dyDescent="0.3">
      <c r="J13" s="1"/>
      <c r="K13" s="1"/>
      <c r="L13" s="1"/>
      <c r="M13" s="1"/>
      <c r="N13" s="1"/>
      <c r="O13" s="1"/>
      <c r="P13" s="1"/>
      <c r="Q13" s="1"/>
      <c r="R13" s="1"/>
      <c r="S13" s="1"/>
      <c r="T13" s="1"/>
      <c r="U13" s="1"/>
      <c r="V13" s="1"/>
      <c r="W13" s="1"/>
      <c r="X13" s="1"/>
      <c r="Y13" s="214"/>
    </row>
    <row r="14" spans="1:25" x14ac:dyDescent="0.3">
      <c r="J14" s="1"/>
      <c r="K14" s="1"/>
      <c r="L14" s="1"/>
      <c r="M14" s="1"/>
      <c r="N14" s="1"/>
      <c r="O14" s="1"/>
      <c r="P14" s="1"/>
      <c r="Q14" s="1"/>
      <c r="R14" s="1"/>
      <c r="S14" s="1"/>
      <c r="T14" s="1"/>
      <c r="U14" s="1"/>
      <c r="V14" s="1"/>
      <c r="W14" s="1"/>
      <c r="X14" s="1"/>
      <c r="Y14" s="214"/>
    </row>
    <row r="15" spans="1:25" x14ac:dyDescent="0.3">
      <c r="J15" s="1"/>
      <c r="K15" s="1"/>
      <c r="L15" s="1"/>
      <c r="M15" s="1"/>
      <c r="N15" s="1"/>
      <c r="O15" s="1"/>
      <c r="P15" s="1"/>
      <c r="Q15" s="1"/>
      <c r="R15" s="1"/>
      <c r="S15" s="1"/>
      <c r="T15" s="1"/>
      <c r="U15" s="1"/>
      <c r="V15" s="1"/>
      <c r="W15" s="1"/>
      <c r="X15" s="1"/>
      <c r="Y15" s="214"/>
    </row>
    <row r="16" spans="1:25" x14ac:dyDescent="0.3">
      <c r="J16" s="1"/>
      <c r="K16" s="1"/>
      <c r="L16" s="1"/>
      <c r="M16" s="1"/>
      <c r="N16" s="1"/>
      <c r="O16" s="1"/>
      <c r="P16" s="1"/>
      <c r="Q16" s="1"/>
      <c r="R16" s="1"/>
      <c r="S16" s="1"/>
      <c r="T16" s="1"/>
      <c r="U16" s="1"/>
      <c r="V16" s="1"/>
      <c r="W16" s="1"/>
      <c r="X16" s="1"/>
      <c r="Y16" s="214"/>
    </row>
    <row r="17" spans="10:25" x14ac:dyDescent="0.3">
      <c r="J17" s="1"/>
      <c r="K17" s="1"/>
      <c r="L17" s="1"/>
      <c r="M17" s="1"/>
      <c r="N17" s="1"/>
      <c r="O17" s="1"/>
      <c r="P17" s="1"/>
      <c r="Q17" s="1"/>
      <c r="R17" s="1"/>
      <c r="S17" s="1"/>
      <c r="T17" s="1"/>
      <c r="U17" s="1"/>
      <c r="V17" s="1"/>
      <c r="W17" s="1"/>
      <c r="X17" s="1"/>
      <c r="Y17" s="214"/>
    </row>
  </sheetData>
  <mergeCells count="1">
    <mergeCell ref="I1:P1"/>
  </mergeCells>
  <hyperlinks>
    <hyperlink ref="I1" location="Tartalom_Index!A1" display="Vissza a Tartalomra / Return to the Index"/>
    <hyperlink ref="I1:P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zoomScaleNormal="100" workbookViewId="0">
      <selection activeCell="B24" sqref="B24"/>
    </sheetView>
  </sheetViews>
  <sheetFormatPr defaultRowHeight="14.4" x14ac:dyDescent="0.3"/>
  <cols>
    <col min="7" max="7" width="6.44140625" customWidth="1"/>
    <col min="8" max="8" width="21.33203125" customWidth="1"/>
    <col min="9" max="9" width="11.6640625" customWidth="1"/>
    <col min="10" max="20" width="5.6640625" customWidth="1"/>
    <col min="21" max="25" width="4.6640625" bestFit="1" customWidth="1"/>
  </cols>
  <sheetData>
    <row r="1" spans="1:25" x14ac:dyDescent="0.3">
      <c r="A1" s="122" t="s">
        <v>4</v>
      </c>
      <c r="B1" s="196" t="s">
        <v>131</v>
      </c>
      <c r="I1" s="182" t="s">
        <v>5</v>
      </c>
      <c r="J1" s="119"/>
      <c r="K1" s="119"/>
      <c r="L1" s="119"/>
    </row>
    <row r="2" spans="1:25" x14ac:dyDescent="0.3">
      <c r="A2" s="122" t="s">
        <v>6</v>
      </c>
      <c r="B2" s="196" t="s">
        <v>132</v>
      </c>
      <c r="H2" s="1"/>
      <c r="I2" s="1"/>
      <c r="J2" s="1"/>
      <c r="K2" s="1"/>
      <c r="L2" s="1"/>
      <c r="M2" s="1"/>
      <c r="N2" s="1"/>
      <c r="O2" s="1"/>
      <c r="P2" s="1"/>
      <c r="Q2" s="1"/>
      <c r="R2" s="1"/>
      <c r="S2" s="1"/>
      <c r="T2" s="1"/>
      <c r="U2" s="1"/>
      <c r="V2" s="1"/>
      <c r="W2" s="1"/>
      <c r="X2" s="1"/>
      <c r="Y2" s="1"/>
    </row>
    <row r="3" spans="1:25" x14ac:dyDescent="0.3">
      <c r="A3" s="122" t="s">
        <v>7</v>
      </c>
      <c r="B3" s="198" t="s">
        <v>8</v>
      </c>
      <c r="H3" s="1"/>
      <c r="I3" s="1"/>
      <c r="J3" s="1"/>
      <c r="K3" s="1"/>
      <c r="L3" s="1"/>
      <c r="M3" s="1"/>
      <c r="N3" s="1"/>
      <c r="O3" s="1"/>
      <c r="P3" s="1"/>
      <c r="Q3" s="1"/>
      <c r="R3" s="1"/>
      <c r="S3" s="1"/>
      <c r="T3" s="1"/>
      <c r="U3" s="1"/>
      <c r="V3" s="1"/>
      <c r="W3" s="1"/>
      <c r="X3" s="1"/>
      <c r="Y3" s="1"/>
    </row>
    <row r="4" spans="1:25" x14ac:dyDescent="0.3">
      <c r="A4" s="122" t="s">
        <v>9</v>
      </c>
      <c r="B4" s="198" t="s">
        <v>10</v>
      </c>
      <c r="H4" s="1"/>
      <c r="I4" s="1"/>
      <c r="J4" s="1"/>
      <c r="K4" s="1"/>
      <c r="L4" s="1"/>
      <c r="M4" s="1"/>
      <c r="N4" s="1"/>
      <c r="O4" s="1"/>
      <c r="P4" s="1"/>
      <c r="Q4" s="1"/>
      <c r="R4" s="1"/>
      <c r="S4" s="1"/>
      <c r="T4" s="1"/>
      <c r="U4" s="1"/>
      <c r="V4" s="1"/>
      <c r="W4" s="1"/>
      <c r="X4" s="1"/>
      <c r="Y4" s="1"/>
    </row>
    <row r="5" spans="1:25" x14ac:dyDescent="0.3">
      <c r="A5" s="124" t="s">
        <v>11</v>
      </c>
      <c r="B5" s="519" t="s">
        <v>490</v>
      </c>
      <c r="H5" s="1"/>
      <c r="I5" s="1"/>
      <c r="J5" s="1"/>
      <c r="K5" s="1"/>
      <c r="L5" s="1"/>
      <c r="M5" s="1"/>
      <c r="N5" s="1"/>
      <c r="O5" s="1"/>
      <c r="P5" s="1"/>
      <c r="Q5" s="1"/>
      <c r="R5" s="1"/>
      <c r="S5" s="1"/>
      <c r="T5" s="1"/>
      <c r="U5" s="1"/>
      <c r="V5" s="1"/>
      <c r="W5" s="1"/>
      <c r="X5" s="1"/>
      <c r="Y5" s="1"/>
    </row>
    <row r="6" spans="1:25" x14ac:dyDescent="0.3">
      <c r="A6" s="124" t="s">
        <v>12</v>
      </c>
      <c r="B6" s="205" t="s">
        <v>491</v>
      </c>
      <c r="H6" s="1"/>
      <c r="I6" s="1"/>
      <c r="J6" s="1"/>
      <c r="K6" s="1"/>
      <c r="L6" s="1"/>
      <c r="M6" s="1"/>
      <c r="N6" s="1"/>
      <c r="O6" s="1"/>
      <c r="P6" s="1"/>
      <c r="Q6" s="1"/>
      <c r="R6" s="1"/>
      <c r="S6" s="1"/>
      <c r="T6" s="1"/>
      <c r="U6" s="1"/>
      <c r="V6" s="1"/>
      <c r="W6" s="1"/>
      <c r="X6" s="1"/>
      <c r="Y6" s="1"/>
    </row>
    <row r="7" spans="1:25" x14ac:dyDescent="0.3">
      <c r="H7" s="1"/>
      <c r="I7" s="1"/>
      <c r="J7" s="183" t="s">
        <v>26</v>
      </c>
      <c r="K7" s="183" t="s">
        <v>27</v>
      </c>
      <c r="L7" s="183" t="s">
        <v>28</v>
      </c>
      <c r="M7" s="184" t="s">
        <v>29</v>
      </c>
      <c r="N7" s="454" t="s">
        <v>30</v>
      </c>
      <c r="O7" s="454" t="s">
        <v>31</v>
      </c>
      <c r="P7" s="454" t="s">
        <v>32</v>
      </c>
      <c r="Q7" s="184" t="s">
        <v>33</v>
      </c>
      <c r="R7" s="184" t="s">
        <v>34</v>
      </c>
      <c r="S7" s="454" t="s">
        <v>35</v>
      </c>
      <c r="T7" s="454" t="s">
        <v>36</v>
      </c>
      <c r="U7" s="184" t="s">
        <v>37</v>
      </c>
      <c r="V7" s="184" t="s">
        <v>38</v>
      </c>
      <c r="W7" s="454" t="s">
        <v>39</v>
      </c>
      <c r="X7" s="454" t="s">
        <v>40</v>
      </c>
      <c r="Y7" s="184" t="s">
        <v>448</v>
      </c>
    </row>
    <row r="8" spans="1:25" x14ac:dyDescent="0.3">
      <c r="H8" s="1"/>
      <c r="I8" s="1"/>
      <c r="J8" s="454" t="s">
        <v>41</v>
      </c>
      <c r="K8" s="454" t="s">
        <v>42</v>
      </c>
      <c r="L8" s="454" t="s">
        <v>43</v>
      </c>
      <c r="M8" s="454" t="s">
        <v>99</v>
      </c>
      <c r="N8" s="454" t="s">
        <v>45</v>
      </c>
      <c r="O8" s="454" t="s">
        <v>46</v>
      </c>
      <c r="P8" s="454" t="s">
        <v>47</v>
      </c>
      <c r="Q8" s="454" t="s">
        <v>100</v>
      </c>
      <c r="R8" s="184" t="s">
        <v>49</v>
      </c>
      <c r="S8" s="454" t="s">
        <v>50</v>
      </c>
      <c r="T8" s="454" t="s">
        <v>51</v>
      </c>
      <c r="U8" s="454" t="s">
        <v>101</v>
      </c>
      <c r="V8" s="184" t="s">
        <v>53</v>
      </c>
      <c r="W8" s="454" t="s">
        <v>54</v>
      </c>
      <c r="X8" s="454" t="s">
        <v>102</v>
      </c>
      <c r="Y8" s="454" t="s">
        <v>449</v>
      </c>
    </row>
    <row r="9" spans="1:25" x14ac:dyDescent="0.3">
      <c r="H9" s="206" t="s">
        <v>133</v>
      </c>
      <c r="I9" s="207" t="s">
        <v>134</v>
      </c>
      <c r="J9" s="208">
        <v>0.74370000000000003</v>
      </c>
      <c r="K9" s="208">
        <v>0.76259999999999994</v>
      </c>
      <c r="L9" s="208">
        <v>0.78900000000000003</v>
      </c>
      <c r="M9" s="208">
        <v>0.78059999999999996</v>
      </c>
      <c r="N9" s="208">
        <v>0.80189999999999995</v>
      </c>
      <c r="O9" s="64">
        <v>0.80869999999999997</v>
      </c>
      <c r="P9" s="188">
        <v>0.8135</v>
      </c>
      <c r="Q9" s="188">
        <v>0.80100000000000005</v>
      </c>
      <c r="R9" s="188">
        <v>0.78069999999999995</v>
      </c>
      <c r="S9" s="188">
        <v>0.77769999999999995</v>
      </c>
      <c r="T9" s="188">
        <v>0.77240386540870654</v>
      </c>
      <c r="U9" s="188">
        <v>0.68739692738498104</v>
      </c>
      <c r="V9" s="188">
        <v>0.73148599965237882</v>
      </c>
      <c r="W9" s="188">
        <v>0.72920026170789476</v>
      </c>
      <c r="X9" s="188">
        <v>0.72094396077949963</v>
      </c>
      <c r="Y9" s="188">
        <v>0.7176924662546218</v>
      </c>
    </row>
    <row r="10" spans="1:25" x14ac:dyDescent="0.3">
      <c r="H10" s="206" t="s">
        <v>135</v>
      </c>
      <c r="I10" s="209" t="s">
        <v>136</v>
      </c>
      <c r="J10" s="208">
        <v>0.2495</v>
      </c>
      <c r="K10" s="208">
        <v>0.23130000000000001</v>
      </c>
      <c r="L10" s="208">
        <v>0.2056</v>
      </c>
      <c r="M10" s="208">
        <v>0.21390000000000001</v>
      </c>
      <c r="N10" s="208">
        <v>0.19370000000000001</v>
      </c>
      <c r="O10" s="64">
        <v>0.18890000000000001</v>
      </c>
      <c r="P10" s="188">
        <v>0.1825</v>
      </c>
      <c r="Q10" s="188">
        <v>0.19189999999999999</v>
      </c>
      <c r="R10" s="188">
        <v>0.21</v>
      </c>
      <c r="S10" s="188">
        <v>0.21609999999999999</v>
      </c>
      <c r="T10" s="188">
        <v>0.22077559892159279</v>
      </c>
      <c r="U10" s="188">
        <v>0.30204822164651801</v>
      </c>
      <c r="V10" s="188">
        <v>0.25926642150777196</v>
      </c>
      <c r="W10" s="188">
        <v>0.26459134897628217</v>
      </c>
      <c r="X10" s="188">
        <v>0.27278565427912321</v>
      </c>
      <c r="Y10" s="188">
        <v>0.276656862376573</v>
      </c>
    </row>
    <row r="11" spans="1:25" x14ac:dyDescent="0.3">
      <c r="H11" s="206" t="s">
        <v>137</v>
      </c>
      <c r="I11" s="210" t="s">
        <v>138</v>
      </c>
      <c r="J11" s="64">
        <v>6.7999999999999996E-3</v>
      </c>
      <c r="K11" s="64">
        <v>6.1000000000000004E-3</v>
      </c>
      <c r="L11" s="64">
        <v>5.4000000000000003E-3</v>
      </c>
      <c r="M11" s="64">
        <v>5.4000000000000003E-3</v>
      </c>
      <c r="N11" s="64">
        <v>4.4000000000000003E-3</v>
      </c>
      <c r="O11" s="64">
        <v>2.3999999999999998E-3</v>
      </c>
      <c r="P11" s="188">
        <v>3.8999999999999998E-3</v>
      </c>
      <c r="Q11" s="188">
        <v>7.1000000000000004E-3</v>
      </c>
      <c r="R11" s="188">
        <v>7.1000000000000004E-3</v>
      </c>
      <c r="S11" s="188">
        <v>6.1000000000000004E-3</v>
      </c>
      <c r="T11" s="188">
        <v>6.8205356697006734E-3</v>
      </c>
      <c r="U11" s="188">
        <v>1.0554850968501006E-2</v>
      </c>
      <c r="V11" s="188">
        <v>9.2475788398493648E-3</v>
      </c>
      <c r="W11" s="188">
        <v>6.2083893158230577E-3</v>
      </c>
      <c r="X11" s="188">
        <v>6.2703849413772664E-3</v>
      </c>
      <c r="Y11" s="188">
        <v>5.6506713688051447E-3</v>
      </c>
    </row>
    <row r="12" spans="1:25" x14ac:dyDescent="0.3">
      <c r="H12" s="1"/>
      <c r="I12" s="1"/>
      <c r="J12" s="203"/>
      <c r="K12" s="203"/>
      <c r="L12" s="203"/>
      <c r="M12" s="203"/>
      <c r="N12" s="203"/>
      <c r="O12" s="203"/>
      <c r="P12" s="203"/>
      <c r="Q12" s="203"/>
      <c r="R12" s="203"/>
      <c r="S12" s="203"/>
      <c r="T12" s="203"/>
      <c r="U12" s="203"/>
      <c r="V12" s="1"/>
      <c r="W12" s="1"/>
      <c r="X12" s="1"/>
      <c r="Y12" s="1"/>
    </row>
    <row r="13" spans="1:25" x14ac:dyDescent="0.3">
      <c r="H13" s="1"/>
      <c r="I13" s="1"/>
      <c r="J13" s="211"/>
      <c r="K13" s="211"/>
      <c r="L13" s="211"/>
      <c r="M13" s="211"/>
      <c r="N13" s="211"/>
      <c r="O13" s="211"/>
      <c r="P13" s="211"/>
      <c r="Q13" s="211"/>
      <c r="R13" s="211"/>
      <c r="S13" s="211"/>
      <c r="T13" s="211"/>
      <c r="U13" s="211"/>
      <c r="V13" s="211"/>
      <c r="W13" s="211"/>
      <c r="X13" s="1"/>
      <c r="Y13" s="1"/>
    </row>
    <row r="14" spans="1:25" x14ac:dyDescent="0.3">
      <c r="H14" s="1"/>
      <c r="I14" s="1"/>
      <c r="J14" s="211"/>
      <c r="K14" s="211"/>
      <c r="L14" s="211"/>
      <c r="M14" s="211"/>
      <c r="N14" s="211"/>
      <c r="O14" s="211"/>
      <c r="P14" s="211"/>
      <c r="Q14" s="211"/>
      <c r="R14" s="211"/>
      <c r="S14" s="211"/>
      <c r="T14" s="211"/>
      <c r="U14" s="211"/>
      <c r="V14" s="211"/>
      <c r="W14" s="211"/>
      <c r="X14" s="1"/>
      <c r="Y14" s="1"/>
    </row>
    <row r="15" spans="1:25" x14ac:dyDescent="0.3">
      <c r="H15" s="1"/>
      <c r="I15" s="1"/>
      <c r="J15" s="211"/>
      <c r="K15" s="211"/>
      <c r="L15" s="211"/>
      <c r="M15" s="211"/>
      <c r="N15" s="211"/>
      <c r="O15" s="211"/>
      <c r="P15" s="211"/>
      <c r="Q15" s="211"/>
      <c r="R15" s="211"/>
      <c r="S15" s="211"/>
      <c r="T15" s="211"/>
      <c r="U15" s="211"/>
      <c r="V15" s="211"/>
      <c r="W15" s="211"/>
      <c r="X15" s="1"/>
      <c r="Y15" s="1"/>
    </row>
    <row r="16" spans="1:25" x14ac:dyDescent="0.3">
      <c r="H16" s="1"/>
      <c r="I16" s="1"/>
      <c r="J16" s="1"/>
      <c r="K16" s="1"/>
      <c r="L16" s="1"/>
      <c r="M16" s="1"/>
      <c r="N16" s="1"/>
      <c r="O16" s="1"/>
      <c r="P16" s="1"/>
      <c r="Q16" s="1"/>
      <c r="R16" s="1"/>
      <c r="S16" s="1"/>
      <c r="T16" s="1"/>
      <c r="U16" s="1"/>
      <c r="V16" s="1"/>
      <c r="W16" s="1"/>
      <c r="X16" s="1"/>
      <c r="Y16" s="1"/>
    </row>
    <row r="17" spans="8:25" x14ac:dyDescent="0.3">
      <c r="H17" s="1"/>
      <c r="I17" s="1"/>
      <c r="J17" s="1"/>
      <c r="K17" s="1"/>
      <c r="L17" s="1"/>
      <c r="M17" s="1"/>
      <c r="N17" s="1"/>
      <c r="O17" s="1"/>
      <c r="P17" s="1"/>
      <c r="Q17" s="1"/>
      <c r="R17" s="1"/>
      <c r="S17" s="1"/>
      <c r="T17" s="1"/>
      <c r="U17" s="1"/>
      <c r="V17" s="1"/>
      <c r="W17" s="1"/>
      <c r="X17" s="1"/>
      <c r="Y17" s="1"/>
    </row>
    <row r="18" spans="8:25" x14ac:dyDescent="0.3">
      <c r="H18" s="1"/>
      <c r="I18" s="1"/>
      <c r="J18" s="1"/>
      <c r="K18" s="1"/>
      <c r="L18" s="1"/>
      <c r="M18" s="1"/>
      <c r="N18" s="1"/>
      <c r="O18" s="1"/>
      <c r="P18" s="1"/>
      <c r="Q18" s="1"/>
      <c r="R18" s="1"/>
      <c r="S18" s="1"/>
      <c r="T18" s="1"/>
      <c r="U18" s="1"/>
      <c r="V18" s="1"/>
      <c r="W18" s="1"/>
      <c r="X18" s="1"/>
      <c r="Y18" s="1"/>
    </row>
    <row r="19" spans="8:25" x14ac:dyDescent="0.3">
      <c r="H19" s="1"/>
      <c r="I19" s="1"/>
      <c r="J19" s="1"/>
      <c r="K19" s="1"/>
      <c r="L19" s="1"/>
      <c r="M19" s="1"/>
      <c r="N19" s="1"/>
      <c r="O19" s="1"/>
      <c r="P19" s="1"/>
      <c r="Q19" s="1"/>
      <c r="R19" s="1"/>
      <c r="S19" s="1"/>
      <c r="T19" s="1"/>
      <c r="U19" s="1"/>
      <c r="V19" s="1"/>
      <c r="W19" s="1"/>
      <c r="X19" s="1"/>
      <c r="Y19" s="1"/>
    </row>
  </sheetData>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zoomScale="115" zoomScaleNormal="115" workbookViewId="0"/>
  </sheetViews>
  <sheetFormatPr defaultRowHeight="14.4" x14ac:dyDescent="0.3"/>
  <cols>
    <col min="7" max="7" width="7.6640625" customWidth="1"/>
    <col min="8" max="9" width="13.6640625" customWidth="1"/>
    <col min="10" max="25" width="4.6640625" bestFit="1" customWidth="1"/>
  </cols>
  <sheetData>
    <row r="1" spans="1:25" x14ac:dyDescent="0.3">
      <c r="A1" s="122" t="s">
        <v>4</v>
      </c>
      <c r="B1" s="196" t="s">
        <v>113</v>
      </c>
      <c r="H1" s="575" t="s">
        <v>5</v>
      </c>
      <c r="I1" s="576"/>
      <c r="J1" s="576"/>
      <c r="K1" s="576"/>
    </row>
    <row r="2" spans="1:25" x14ac:dyDescent="0.3">
      <c r="A2" s="122" t="s">
        <v>6</v>
      </c>
      <c r="B2" s="204" t="s">
        <v>114</v>
      </c>
      <c r="H2" s="1"/>
      <c r="I2" s="1"/>
      <c r="J2" s="1"/>
      <c r="K2" s="1"/>
      <c r="L2" s="1"/>
      <c r="M2" s="1"/>
      <c r="N2" s="1"/>
      <c r="O2" s="1"/>
      <c r="P2" s="1"/>
      <c r="Q2" s="1"/>
      <c r="R2" s="1"/>
      <c r="S2" s="1"/>
      <c r="T2" s="1"/>
      <c r="U2" s="1"/>
      <c r="V2" s="1"/>
      <c r="W2" s="1"/>
      <c r="X2" s="1"/>
    </row>
    <row r="3" spans="1:25" x14ac:dyDescent="0.3">
      <c r="A3" s="122" t="s">
        <v>7</v>
      </c>
      <c r="B3" s="198" t="s">
        <v>8</v>
      </c>
      <c r="H3" s="1"/>
      <c r="I3" s="1"/>
      <c r="J3" s="1"/>
      <c r="K3" s="1"/>
      <c r="L3" s="1"/>
      <c r="M3" s="1"/>
      <c r="N3" s="1"/>
      <c r="O3" s="1"/>
      <c r="P3" s="1"/>
      <c r="Q3" s="1"/>
      <c r="R3" s="1"/>
      <c r="S3" s="1"/>
      <c r="T3" s="1"/>
      <c r="U3" s="1"/>
      <c r="V3" s="1"/>
      <c r="W3" s="1"/>
      <c r="X3" s="1"/>
    </row>
    <row r="4" spans="1:25" x14ac:dyDescent="0.3">
      <c r="A4" s="122" t="s">
        <v>9</v>
      </c>
      <c r="B4" s="198" t="s">
        <v>10</v>
      </c>
      <c r="H4" s="1"/>
      <c r="I4" s="1"/>
      <c r="J4" s="1"/>
      <c r="K4" s="1"/>
      <c r="L4" s="1"/>
      <c r="M4" s="1"/>
      <c r="N4" s="1"/>
      <c r="O4" s="1"/>
      <c r="P4" s="1"/>
      <c r="Q4" s="1"/>
      <c r="R4" s="1"/>
      <c r="S4" s="1"/>
      <c r="T4" s="1"/>
      <c r="U4" s="1"/>
      <c r="V4" s="1"/>
      <c r="W4" s="1"/>
      <c r="X4" s="1"/>
    </row>
    <row r="5" spans="1:25" x14ac:dyDescent="0.3">
      <c r="A5" s="124" t="s">
        <v>11</v>
      </c>
      <c r="B5" s="198" t="s">
        <v>115</v>
      </c>
      <c r="H5" s="1"/>
      <c r="I5" s="1"/>
      <c r="J5" s="1"/>
      <c r="K5" s="1"/>
      <c r="L5" s="1"/>
      <c r="M5" s="1"/>
      <c r="N5" s="1"/>
      <c r="O5" s="1"/>
      <c r="P5" s="1"/>
      <c r="Q5" s="1"/>
      <c r="R5" s="1"/>
      <c r="S5" s="1"/>
      <c r="T5" s="1"/>
      <c r="U5" s="1"/>
      <c r="V5" s="1"/>
      <c r="W5" s="1"/>
      <c r="X5" s="1"/>
    </row>
    <row r="6" spans="1:25" x14ac:dyDescent="0.3">
      <c r="A6" s="124" t="s">
        <v>12</v>
      </c>
      <c r="B6" s="199" t="s">
        <v>116</v>
      </c>
      <c r="H6" s="1"/>
      <c r="I6" s="1"/>
      <c r="J6" s="1"/>
      <c r="K6" s="1"/>
      <c r="L6" s="1"/>
      <c r="M6" s="1"/>
      <c r="N6" s="1"/>
      <c r="O6" s="1"/>
      <c r="P6" s="1"/>
      <c r="Q6" s="1"/>
      <c r="R6" s="1"/>
      <c r="S6" s="1"/>
      <c r="T6" s="1"/>
      <c r="U6" s="1"/>
      <c r="V6" s="1"/>
      <c r="W6" s="1"/>
      <c r="X6" s="1"/>
    </row>
    <row r="7" spans="1:25" x14ac:dyDescent="0.3">
      <c r="H7" s="1"/>
      <c r="I7" s="1"/>
      <c r="J7" s="1"/>
      <c r="K7" s="1"/>
      <c r="L7" s="1"/>
      <c r="M7" s="1"/>
      <c r="N7" s="1"/>
      <c r="O7" s="1"/>
      <c r="P7" s="1"/>
      <c r="Q7" s="1"/>
      <c r="R7" s="1"/>
      <c r="S7" s="1"/>
      <c r="T7" s="1"/>
      <c r="U7" s="1"/>
      <c r="V7" s="1"/>
      <c r="W7" s="1"/>
      <c r="X7" s="1"/>
    </row>
    <row r="8" spans="1:25" x14ac:dyDescent="0.3">
      <c r="H8" s="1"/>
      <c r="I8" s="1"/>
      <c r="J8" s="183" t="s">
        <v>26</v>
      </c>
      <c r="K8" s="183" t="s">
        <v>27</v>
      </c>
      <c r="L8" s="183" t="s">
        <v>28</v>
      </c>
      <c r="M8" s="184" t="s">
        <v>29</v>
      </c>
      <c r="N8" s="454" t="s">
        <v>30</v>
      </c>
      <c r="O8" s="454" t="s">
        <v>31</v>
      </c>
      <c r="P8" s="454" t="s">
        <v>32</v>
      </c>
      <c r="Q8" s="184" t="s">
        <v>33</v>
      </c>
      <c r="R8" s="184" t="s">
        <v>34</v>
      </c>
      <c r="S8" s="454" t="s">
        <v>35</v>
      </c>
      <c r="T8" s="454" t="s">
        <v>36</v>
      </c>
      <c r="U8" s="184" t="s">
        <v>37</v>
      </c>
      <c r="V8" s="184" t="s">
        <v>38</v>
      </c>
      <c r="W8" s="454" t="s">
        <v>39</v>
      </c>
      <c r="X8" s="454" t="s">
        <v>40</v>
      </c>
      <c r="Y8" s="184" t="s">
        <v>448</v>
      </c>
    </row>
    <row r="9" spans="1:25" x14ac:dyDescent="0.3">
      <c r="H9" s="1"/>
      <c r="I9" s="1"/>
      <c r="J9" s="454" t="s">
        <v>41</v>
      </c>
      <c r="K9" s="454" t="s">
        <v>42</v>
      </c>
      <c r="L9" s="454" t="s">
        <v>43</v>
      </c>
      <c r="M9" s="454" t="s">
        <v>99</v>
      </c>
      <c r="N9" s="454" t="s">
        <v>45</v>
      </c>
      <c r="O9" s="454" t="s">
        <v>46</v>
      </c>
      <c r="P9" s="454" t="s">
        <v>47</v>
      </c>
      <c r="Q9" s="454" t="s">
        <v>100</v>
      </c>
      <c r="R9" s="184" t="s">
        <v>49</v>
      </c>
      <c r="S9" s="454" t="s">
        <v>50</v>
      </c>
      <c r="T9" s="454" t="s">
        <v>51</v>
      </c>
      <c r="U9" s="454" t="s">
        <v>101</v>
      </c>
      <c r="V9" s="184" t="s">
        <v>53</v>
      </c>
      <c r="W9" s="454" t="s">
        <v>54</v>
      </c>
      <c r="X9" s="454" t="s">
        <v>102</v>
      </c>
      <c r="Y9" s="454" t="s">
        <v>449</v>
      </c>
    </row>
    <row r="10" spans="1:25" x14ac:dyDescent="0.3">
      <c r="H10" s="1" t="s">
        <v>117</v>
      </c>
      <c r="I10" s="1" t="s">
        <v>118</v>
      </c>
      <c r="J10" s="203">
        <v>0.77</v>
      </c>
      <c r="K10" s="203">
        <v>0.83899999999999997</v>
      </c>
      <c r="L10" s="203">
        <v>0.83799999999999997</v>
      </c>
      <c r="M10" s="203">
        <v>0.85</v>
      </c>
      <c r="N10" s="203">
        <v>0.80900000000000005</v>
      </c>
      <c r="O10" s="203">
        <v>0.73199999999999998</v>
      </c>
      <c r="P10" s="203">
        <v>0.88400000000000001</v>
      </c>
      <c r="Q10" s="203">
        <v>0.88800000000000001</v>
      </c>
      <c r="R10" s="203">
        <v>0.86699999999999999</v>
      </c>
      <c r="S10" s="203">
        <v>0.92800000000000005</v>
      </c>
      <c r="T10" s="203">
        <v>0.94399999999999995</v>
      </c>
      <c r="U10" s="203">
        <v>0.70258867181000006</v>
      </c>
      <c r="V10" s="203">
        <v>0.63769696214000005</v>
      </c>
      <c r="W10" s="203">
        <v>0.39648571546</v>
      </c>
      <c r="X10" s="203">
        <v>0.55911864522999988</v>
      </c>
      <c r="Y10" s="203">
        <v>0.60984813864000009</v>
      </c>
    </row>
    <row r="11" spans="1:25" x14ac:dyDescent="0.3">
      <c r="H11" s="1" t="s">
        <v>119</v>
      </c>
      <c r="I11" s="1" t="s">
        <v>120</v>
      </c>
      <c r="J11" s="203">
        <v>7.0000000000000007E-2</v>
      </c>
      <c r="K11" s="203">
        <v>6.7000000000000004E-2</v>
      </c>
      <c r="L11" s="203">
        <v>5.6000000000000001E-2</v>
      </c>
      <c r="M11" s="203">
        <v>5.6000000000000001E-2</v>
      </c>
      <c r="N11" s="203">
        <v>4.5999999999999999E-2</v>
      </c>
      <c r="O11" s="203">
        <v>2.3E-2</v>
      </c>
      <c r="P11" s="203">
        <v>1.2999999999999999E-2</v>
      </c>
      <c r="Q11" s="203">
        <v>1.4999999999999999E-2</v>
      </c>
      <c r="R11" s="203">
        <v>1.4E-2</v>
      </c>
      <c r="S11" s="203">
        <v>1.6E-2</v>
      </c>
      <c r="T11" s="203">
        <v>1.2999999999999999E-2</v>
      </c>
      <c r="U11" s="203">
        <v>1.484314908E-2</v>
      </c>
      <c r="V11" s="203">
        <v>9.77927881E-3</v>
      </c>
      <c r="W11" s="203">
        <v>8.1832652300000003E-3</v>
      </c>
      <c r="X11" s="203">
        <v>8.9169613800000012E-3</v>
      </c>
      <c r="Y11" s="203">
        <v>8.036436180000002E-3</v>
      </c>
    </row>
    <row r="12" spans="1:25" x14ac:dyDescent="0.3">
      <c r="H12" s="1" t="s">
        <v>121</v>
      </c>
      <c r="I12" s="1" t="s">
        <v>122</v>
      </c>
      <c r="J12" s="203">
        <v>9.4E-2</v>
      </c>
      <c r="K12" s="203">
        <v>7.1999999999999995E-2</v>
      </c>
      <c r="L12" s="203">
        <v>6.8000000000000005E-2</v>
      </c>
      <c r="M12" s="203">
        <v>5.8000000000000003E-2</v>
      </c>
      <c r="N12" s="203">
        <v>6.9000000000000006E-2</v>
      </c>
      <c r="O12" s="203">
        <v>8.2000000000000003E-2</v>
      </c>
      <c r="P12" s="203">
        <v>0.111</v>
      </c>
      <c r="Q12" s="203">
        <v>0.107</v>
      </c>
      <c r="R12" s="203">
        <v>8.6999999999999994E-2</v>
      </c>
      <c r="S12" s="203">
        <v>9.7000000000000003E-2</v>
      </c>
      <c r="T12" s="203">
        <v>9.4E-2</v>
      </c>
      <c r="U12" s="203">
        <v>8.8885923590000027E-2</v>
      </c>
      <c r="V12" s="203">
        <v>6.0430791890000002E-2</v>
      </c>
      <c r="W12" s="203">
        <v>6.0206047589999992E-2</v>
      </c>
      <c r="X12" s="203">
        <v>6.7375596029999998E-2</v>
      </c>
      <c r="Y12" s="203">
        <v>4.3706850029999994E-2</v>
      </c>
    </row>
    <row r="13" spans="1:25" x14ac:dyDescent="0.3">
      <c r="H13" s="1" t="s">
        <v>123</v>
      </c>
      <c r="I13" s="1" t="s">
        <v>124</v>
      </c>
      <c r="J13" s="203">
        <v>8.0000000000000002E-3</v>
      </c>
      <c r="K13" s="203">
        <v>5.7000000000000002E-2</v>
      </c>
      <c r="L13" s="203">
        <v>1.7000000000000001E-2</v>
      </c>
      <c r="M13" s="203">
        <v>1.4999999999999999E-2</v>
      </c>
      <c r="N13" s="203">
        <v>7.0000000000000001E-3</v>
      </c>
      <c r="O13" s="203">
        <v>8.9999999999999993E-3</v>
      </c>
      <c r="P13" s="203">
        <v>1.4999999999999999E-2</v>
      </c>
      <c r="Q13" s="203">
        <v>7.3999999999999996E-2</v>
      </c>
      <c r="R13" s="203">
        <v>3.5999999999999997E-2</v>
      </c>
      <c r="S13" s="203">
        <v>8.9999999999999993E-3</v>
      </c>
      <c r="T13" s="203">
        <v>-2E-3</v>
      </c>
      <c r="U13" s="203">
        <v>4.8944063900000001E-2</v>
      </c>
      <c r="V13" s="203">
        <v>2.4344400250000002E-2</v>
      </c>
      <c r="W13" s="203">
        <v>2.9726890830000002E-2</v>
      </c>
      <c r="X13" s="203">
        <v>2.1806339049999998E-2</v>
      </c>
      <c r="Y13" s="203">
        <v>2.5829619699999997E-2</v>
      </c>
    </row>
    <row r="14" spans="1:25" x14ac:dyDescent="0.3">
      <c r="H14" s="1" t="s">
        <v>125</v>
      </c>
      <c r="I14" s="1" t="s">
        <v>126</v>
      </c>
      <c r="J14" s="203">
        <v>-0.22900000000000001</v>
      </c>
      <c r="K14" s="203">
        <v>-0.22900000000000001</v>
      </c>
      <c r="L14" s="203">
        <v>-0.22</v>
      </c>
      <c r="M14" s="203">
        <v>-0.22800000000000001</v>
      </c>
      <c r="N14" s="203">
        <v>-0.20599999999999999</v>
      </c>
      <c r="O14" s="203">
        <v>-0.14000000000000001</v>
      </c>
      <c r="P14" s="203">
        <v>-0.153</v>
      </c>
      <c r="Q14" s="203">
        <v>-0.20499999999999999</v>
      </c>
      <c r="R14" s="203">
        <v>-0.2</v>
      </c>
      <c r="S14" s="203">
        <v>-0.20200000000000001</v>
      </c>
      <c r="T14" s="203">
        <v>-0.215</v>
      </c>
      <c r="U14" s="203">
        <v>-0.17185762580999997</v>
      </c>
      <c r="V14" s="203">
        <v>-0.16252277097000001</v>
      </c>
      <c r="W14" s="203">
        <v>-7.7449574519999981E-2</v>
      </c>
      <c r="X14" s="203">
        <v>-9.0976440210000037E-2</v>
      </c>
      <c r="Y14" s="203">
        <v>-0.10119453088000002</v>
      </c>
    </row>
    <row r="15" spans="1:25" x14ac:dyDescent="0.3">
      <c r="H15" s="1" t="s">
        <v>127</v>
      </c>
      <c r="I15" s="1" t="s">
        <v>128</v>
      </c>
      <c r="J15" s="203">
        <v>-0.191</v>
      </c>
      <c r="K15" s="203">
        <v>-0.19500000000000001</v>
      </c>
      <c r="L15" s="203">
        <v>-0.19500000000000001</v>
      </c>
      <c r="M15" s="203">
        <v>-0.16900000000000001</v>
      </c>
      <c r="N15" s="203">
        <v>-0.17299999999999999</v>
      </c>
      <c r="O15" s="203">
        <v>-0.156</v>
      </c>
      <c r="P15" s="203">
        <v>-0.182</v>
      </c>
      <c r="Q15" s="203">
        <v>-0.19800000000000001</v>
      </c>
      <c r="R15" s="203">
        <v>-0.184</v>
      </c>
      <c r="S15" s="203">
        <v>-0.17199999999999999</v>
      </c>
      <c r="T15" s="203">
        <v>-0.159</v>
      </c>
      <c r="U15" s="203">
        <v>-6.4925237729999918E-2</v>
      </c>
      <c r="V15" s="203">
        <v>-0.11990118759</v>
      </c>
      <c r="W15" s="203">
        <v>-9.0870617150000013E-2</v>
      </c>
      <c r="X15" s="203">
        <v>-9.0010633730000011E-2</v>
      </c>
      <c r="Y15" s="203">
        <v>-9.2672717149999972E-2</v>
      </c>
    </row>
    <row r="16" spans="1:25" x14ac:dyDescent="0.3">
      <c r="H16" s="1" t="s">
        <v>129</v>
      </c>
      <c r="I16" s="1" t="s">
        <v>130</v>
      </c>
      <c r="J16" s="203">
        <v>-0.48899999999999999</v>
      </c>
      <c r="K16" s="203">
        <v>-0.55800000000000005</v>
      </c>
      <c r="L16" s="203">
        <v>-0.52300000000000002</v>
      </c>
      <c r="M16" s="203">
        <v>-0.57099999999999995</v>
      </c>
      <c r="N16" s="203">
        <v>-0.51900000000000002</v>
      </c>
      <c r="O16" s="203">
        <v>-0.51300000000000001</v>
      </c>
      <c r="P16" s="203">
        <v>-0.63800000000000001</v>
      </c>
      <c r="Q16" s="203">
        <v>-0.66900000000000004</v>
      </c>
      <c r="R16" s="203">
        <v>-0.59399999999999997</v>
      </c>
      <c r="S16" s="203">
        <v>-0.63300000000000001</v>
      </c>
      <c r="T16" s="203">
        <v>-0.60699999999999998</v>
      </c>
      <c r="U16" s="203">
        <v>-0.61190231253000005</v>
      </c>
      <c r="V16" s="203">
        <v>-0.50669033252000006</v>
      </c>
      <c r="W16" s="203">
        <v>-0.45017152258000004</v>
      </c>
      <c r="X16" s="203">
        <v>-0.46760536107</v>
      </c>
      <c r="Y16" s="203">
        <v>-0.46683219933000003</v>
      </c>
    </row>
    <row r="17" spans="8:24" x14ac:dyDescent="0.3">
      <c r="H17" s="1"/>
      <c r="I17" s="1"/>
      <c r="J17" s="1"/>
      <c r="K17" s="1"/>
      <c r="L17" s="1"/>
      <c r="M17" s="1"/>
      <c r="N17" s="1"/>
      <c r="O17" s="1"/>
      <c r="P17" s="1"/>
      <c r="Q17" s="1"/>
      <c r="R17" s="1"/>
      <c r="S17" s="1"/>
      <c r="T17" s="1"/>
      <c r="U17" s="1"/>
      <c r="V17" s="1"/>
      <c r="W17" s="1"/>
      <c r="X17" s="1"/>
    </row>
    <row r="18" spans="8:24" x14ac:dyDescent="0.3">
      <c r="H18" s="1"/>
      <c r="I18" s="1"/>
      <c r="J18" s="203"/>
      <c r="K18" s="203"/>
      <c r="L18" s="203"/>
      <c r="M18" s="203"/>
      <c r="N18" s="203"/>
      <c r="O18" s="203"/>
      <c r="P18" s="203"/>
      <c r="Q18" s="203"/>
      <c r="R18" s="203"/>
      <c r="S18" s="203"/>
      <c r="T18" s="203"/>
      <c r="U18" s="203"/>
      <c r="V18" s="203"/>
      <c r="W18" s="203"/>
      <c r="X18" s="1"/>
    </row>
    <row r="19" spans="8:24" x14ac:dyDescent="0.3">
      <c r="H19" s="1"/>
      <c r="I19" s="1"/>
      <c r="J19" s="203"/>
      <c r="K19" s="203"/>
      <c r="L19" s="203"/>
      <c r="M19" s="203"/>
      <c r="N19" s="203"/>
      <c r="O19" s="203"/>
      <c r="P19" s="203"/>
      <c r="Q19" s="203"/>
      <c r="R19" s="203"/>
      <c r="S19" s="203"/>
      <c r="T19" s="203"/>
      <c r="U19" s="203"/>
      <c r="V19" s="203"/>
      <c r="W19" s="203"/>
      <c r="X19" s="1"/>
    </row>
    <row r="20" spans="8:24" x14ac:dyDescent="0.3">
      <c r="H20" s="1"/>
      <c r="I20" s="1"/>
      <c r="J20" s="203"/>
      <c r="K20" s="203"/>
      <c r="L20" s="203"/>
      <c r="M20" s="203"/>
      <c r="N20" s="203"/>
      <c r="O20" s="203"/>
      <c r="P20" s="203"/>
      <c r="Q20" s="203"/>
      <c r="R20" s="203"/>
      <c r="S20" s="203"/>
      <c r="T20" s="203"/>
      <c r="U20" s="203"/>
      <c r="V20" s="203"/>
      <c r="W20" s="203"/>
      <c r="X20" s="1"/>
    </row>
    <row r="21" spans="8:24" x14ac:dyDescent="0.3">
      <c r="H21" s="1"/>
      <c r="I21" s="1"/>
      <c r="J21" s="203"/>
      <c r="K21" s="203"/>
      <c r="L21" s="203"/>
      <c r="M21" s="203"/>
      <c r="N21" s="203"/>
      <c r="O21" s="203"/>
      <c r="P21" s="203"/>
      <c r="Q21" s="203"/>
      <c r="R21" s="203"/>
      <c r="S21" s="203"/>
      <c r="T21" s="203"/>
      <c r="U21" s="203"/>
      <c r="V21" s="203"/>
      <c r="W21" s="203"/>
      <c r="X21" s="1"/>
    </row>
    <row r="22" spans="8:24" x14ac:dyDescent="0.3">
      <c r="H22" s="1"/>
      <c r="I22" s="1"/>
      <c r="J22" s="203"/>
      <c r="K22" s="203"/>
      <c r="L22" s="203"/>
      <c r="M22" s="203"/>
      <c r="N22" s="203"/>
      <c r="O22" s="203"/>
      <c r="P22" s="203"/>
      <c r="Q22" s="203"/>
      <c r="R22" s="203"/>
      <c r="S22" s="203"/>
      <c r="T22" s="203"/>
      <c r="U22" s="203"/>
      <c r="V22" s="203"/>
      <c r="W22" s="203"/>
      <c r="X22" s="1"/>
    </row>
    <row r="23" spans="8:24" x14ac:dyDescent="0.3">
      <c r="H23" s="1"/>
      <c r="I23" s="1"/>
      <c r="J23" s="203"/>
      <c r="K23" s="203"/>
      <c r="L23" s="203"/>
      <c r="M23" s="203"/>
      <c r="N23" s="203"/>
      <c r="O23" s="203"/>
      <c r="P23" s="203"/>
      <c r="Q23" s="203"/>
      <c r="R23" s="203"/>
      <c r="S23" s="203"/>
      <c r="T23" s="203"/>
      <c r="U23" s="203"/>
      <c r="V23" s="203"/>
      <c r="W23" s="203"/>
      <c r="X23" s="1"/>
    </row>
    <row r="24" spans="8:24" x14ac:dyDescent="0.3">
      <c r="J24" s="203"/>
      <c r="K24" s="203"/>
      <c r="L24" s="203"/>
      <c r="M24" s="203"/>
      <c r="N24" s="203"/>
      <c r="O24" s="203"/>
      <c r="P24" s="203"/>
      <c r="Q24" s="203"/>
      <c r="R24" s="203"/>
      <c r="S24" s="203"/>
      <c r="T24" s="203"/>
      <c r="U24" s="203"/>
      <c r="V24" s="203"/>
      <c r="W24" s="203"/>
    </row>
  </sheetData>
  <mergeCells count="1">
    <mergeCell ref="H1:K1"/>
  </mergeCells>
  <hyperlinks>
    <hyperlink ref="H1" location="Tartalom_Index!A1" display="Vissza a Tartalomra / Return to the Index"/>
    <hyperlink ref="H1:K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zoomScaleNormal="100" workbookViewId="0"/>
  </sheetViews>
  <sheetFormatPr defaultRowHeight="14.4" x14ac:dyDescent="0.3"/>
  <cols>
    <col min="8" max="8" width="11.6640625" customWidth="1"/>
    <col min="9" max="9" width="7.33203125" customWidth="1"/>
    <col min="10" max="11" width="6.33203125" customWidth="1"/>
    <col min="12" max="19" width="5.109375" bestFit="1" customWidth="1"/>
    <col min="20" max="21" width="5.88671875" bestFit="1" customWidth="1"/>
    <col min="22" max="22" width="6.33203125" bestFit="1" customWidth="1"/>
    <col min="23" max="23" width="6.5546875" bestFit="1" customWidth="1"/>
    <col min="24" max="24" width="6.33203125" bestFit="1" customWidth="1"/>
    <col min="25" max="25" width="6.109375" bestFit="1" customWidth="1"/>
  </cols>
  <sheetData>
    <row r="1" spans="1:25" x14ac:dyDescent="0.3">
      <c r="A1" s="122" t="s">
        <v>4</v>
      </c>
      <c r="B1" s="196" t="s">
        <v>109</v>
      </c>
      <c r="F1" s="575" t="s">
        <v>5</v>
      </c>
      <c r="G1" s="576"/>
      <c r="H1" s="576"/>
      <c r="I1" s="576"/>
      <c r="J1" s="576"/>
      <c r="K1" s="576"/>
      <c r="L1" s="576"/>
      <c r="M1" s="576"/>
    </row>
    <row r="2" spans="1:25" x14ac:dyDescent="0.3">
      <c r="A2" s="122" t="s">
        <v>6</v>
      </c>
      <c r="B2" s="197" t="s">
        <v>110</v>
      </c>
      <c r="H2" s="1"/>
      <c r="I2" s="1"/>
      <c r="J2" s="1"/>
      <c r="K2" s="1"/>
      <c r="L2" s="1"/>
      <c r="M2" s="1"/>
      <c r="N2" s="1"/>
      <c r="O2" s="1"/>
      <c r="P2" s="1"/>
      <c r="Q2" s="1"/>
      <c r="R2" s="1"/>
      <c r="S2" s="1"/>
      <c r="T2" s="1"/>
      <c r="U2" s="1"/>
      <c r="V2" s="1"/>
      <c r="W2" s="1"/>
      <c r="X2" s="1"/>
    </row>
    <row r="3" spans="1:25" x14ac:dyDescent="0.3">
      <c r="A3" s="122" t="s">
        <v>7</v>
      </c>
      <c r="B3" s="198" t="s">
        <v>8</v>
      </c>
      <c r="H3" s="1"/>
      <c r="I3" s="1"/>
      <c r="J3" s="1"/>
      <c r="K3" s="1"/>
      <c r="L3" s="1"/>
      <c r="M3" s="1"/>
      <c r="N3" s="1"/>
      <c r="O3" s="1"/>
      <c r="P3" s="1"/>
      <c r="Q3" s="1"/>
      <c r="R3" s="1"/>
      <c r="S3" s="1"/>
      <c r="T3" s="1"/>
      <c r="U3" s="1"/>
      <c r="V3" s="1"/>
      <c r="W3" s="1"/>
      <c r="X3" s="1"/>
    </row>
    <row r="4" spans="1:25" x14ac:dyDescent="0.3">
      <c r="A4" s="122" t="s">
        <v>9</v>
      </c>
      <c r="B4" s="198" t="s">
        <v>10</v>
      </c>
      <c r="H4" s="1"/>
      <c r="I4" s="1"/>
      <c r="J4" s="1"/>
      <c r="K4" s="1"/>
      <c r="L4" s="1"/>
      <c r="M4" s="1"/>
      <c r="N4" s="1"/>
      <c r="O4" s="1"/>
      <c r="P4" s="1"/>
      <c r="Q4" s="1"/>
      <c r="R4" s="1"/>
      <c r="S4" s="1"/>
      <c r="T4" s="1"/>
      <c r="U4" s="1"/>
      <c r="V4" s="1"/>
      <c r="W4" s="1"/>
      <c r="X4" s="1"/>
    </row>
    <row r="5" spans="1:25" x14ac:dyDescent="0.3">
      <c r="A5" s="124" t="s">
        <v>11</v>
      </c>
      <c r="B5" s="198"/>
      <c r="H5" s="1"/>
      <c r="I5" s="1"/>
      <c r="J5" s="1"/>
      <c r="K5" s="1"/>
      <c r="L5" s="1"/>
      <c r="M5" s="1"/>
      <c r="N5" s="1"/>
      <c r="O5" s="1"/>
      <c r="P5" s="1"/>
      <c r="Q5" s="1"/>
      <c r="R5" s="1"/>
      <c r="S5" s="1"/>
      <c r="T5" s="1"/>
      <c r="U5" s="1"/>
      <c r="V5" s="1"/>
      <c r="W5" s="1"/>
      <c r="X5" s="1"/>
    </row>
    <row r="6" spans="1:25" x14ac:dyDescent="0.3">
      <c r="A6" s="124" t="s">
        <v>12</v>
      </c>
      <c r="B6" s="199"/>
      <c r="H6" s="1"/>
      <c r="I6" s="1"/>
      <c r="J6" s="1"/>
      <c r="K6" s="1">
        <v>1000</v>
      </c>
      <c r="L6" s="1"/>
      <c r="M6" s="1"/>
      <c r="N6" s="1"/>
      <c r="O6" s="1"/>
      <c r="P6" s="1"/>
      <c r="Q6" s="1"/>
      <c r="R6" s="1"/>
      <c r="S6" s="1"/>
      <c r="T6" s="1"/>
      <c r="U6" s="1"/>
      <c r="V6" s="1"/>
      <c r="W6" s="1"/>
      <c r="X6" s="1"/>
    </row>
    <row r="7" spans="1:25" x14ac:dyDescent="0.3">
      <c r="H7" s="1"/>
      <c r="I7" s="1"/>
      <c r="J7" s="183" t="s">
        <v>26</v>
      </c>
      <c r="K7" s="183" t="s">
        <v>27</v>
      </c>
      <c r="L7" s="183" t="s">
        <v>28</v>
      </c>
      <c r="M7" s="184" t="s">
        <v>29</v>
      </c>
      <c r="N7" s="454" t="s">
        <v>30</v>
      </c>
      <c r="O7" s="454" t="s">
        <v>31</v>
      </c>
      <c r="P7" s="454" t="s">
        <v>32</v>
      </c>
      <c r="Q7" s="184" t="s">
        <v>33</v>
      </c>
      <c r="R7" s="184" t="s">
        <v>34</v>
      </c>
      <c r="S7" s="454" t="s">
        <v>35</v>
      </c>
      <c r="T7" s="454" t="s">
        <v>36</v>
      </c>
      <c r="U7" s="184" t="s">
        <v>37</v>
      </c>
      <c r="V7" s="184" t="s">
        <v>38</v>
      </c>
      <c r="W7" s="454" t="s">
        <v>39</v>
      </c>
      <c r="X7" s="454" t="s">
        <v>40</v>
      </c>
      <c r="Y7" s="184" t="s">
        <v>448</v>
      </c>
    </row>
    <row r="8" spans="1:25" x14ac:dyDescent="0.3">
      <c r="H8" s="1"/>
      <c r="I8" s="1"/>
      <c r="J8" s="454" t="s">
        <v>41</v>
      </c>
      <c r="K8" s="454" t="s">
        <v>42</v>
      </c>
      <c r="L8" s="454" t="s">
        <v>43</v>
      </c>
      <c r="M8" s="454" t="s">
        <v>99</v>
      </c>
      <c r="N8" s="454" t="s">
        <v>45</v>
      </c>
      <c r="O8" s="454" t="s">
        <v>46</v>
      </c>
      <c r="P8" s="454" t="s">
        <v>47</v>
      </c>
      <c r="Q8" s="454" t="s">
        <v>100</v>
      </c>
      <c r="R8" s="184" t="s">
        <v>49</v>
      </c>
      <c r="S8" s="454" t="s">
        <v>50</v>
      </c>
      <c r="T8" s="454" t="s">
        <v>51</v>
      </c>
      <c r="U8" s="454" t="s">
        <v>101</v>
      </c>
      <c r="V8" s="184" t="s">
        <v>53</v>
      </c>
      <c r="W8" s="454" t="s">
        <v>54</v>
      </c>
      <c r="X8" s="454" t="s">
        <v>102</v>
      </c>
      <c r="Y8" s="454" t="s">
        <v>449</v>
      </c>
    </row>
    <row r="9" spans="1:25" x14ac:dyDescent="0.3">
      <c r="H9" s="1" t="s">
        <v>111</v>
      </c>
      <c r="I9" s="1" t="s">
        <v>112</v>
      </c>
      <c r="J9" s="482">
        <v>31.77</v>
      </c>
      <c r="K9" s="482">
        <v>52.19</v>
      </c>
      <c r="L9" s="482">
        <v>42.67</v>
      </c>
      <c r="M9" s="482">
        <v>11.73</v>
      </c>
      <c r="N9" s="482">
        <v>33.520000000000003</v>
      </c>
      <c r="O9" s="482">
        <v>36.24</v>
      </c>
      <c r="P9" s="482">
        <v>49.04</v>
      </c>
      <c r="Q9" s="482">
        <v>11.18</v>
      </c>
      <c r="R9" s="482">
        <v>25.22</v>
      </c>
      <c r="S9" s="482">
        <v>41.877157580000542</v>
      </c>
      <c r="T9" s="482">
        <v>67.3935167599995</v>
      </c>
      <c r="U9" s="482">
        <v>6.5766323100007185</v>
      </c>
      <c r="V9" s="482">
        <v>-56.862857990000016</v>
      </c>
      <c r="W9" s="482">
        <v>-123.88979513999988</v>
      </c>
      <c r="X9" s="482">
        <v>8.6251066799996057</v>
      </c>
      <c r="Y9" s="482">
        <v>26.7215971900001</v>
      </c>
    </row>
    <row r="10" spans="1:25" x14ac:dyDescent="0.3">
      <c r="H10" s="1" t="s">
        <v>106</v>
      </c>
      <c r="I10" s="1" t="s">
        <v>105</v>
      </c>
      <c r="J10" s="200">
        <v>3.3799999999999997E-2</v>
      </c>
      <c r="K10" s="200">
        <v>4.3999999999999997E-2</v>
      </c>
      <c r="L10" s="200">
        <v>4.3499999999999997E-2</v>
      </c>
      <c r="M10" s="200">
        <v>3.5099999999999999E-2</v>
      </c>
      <c r="N10" s="200">
        <v>3.15E-2</v>
      </c>
      <c r="O10" s="200">
        <v>3.2899999999999999E-2</v>
      </c>
      <c r="P10" s="200">
        <v>3.78E-2</v>
      </c>
      <c r="Q10" s="200">
        <v>3.1399999999999997E-2</v>
      </c>
      <c r="R10" s="200">
        <v>2.58E-2</v>
      </c>
      <c r="S10" s="201">
        <v>3.3705503777355837E-2</v>
      </c>
      <c r="T10" s="201">
        <v>4.4350652444013275E-2</v>
      </c>
      <c r="U10" s="201">
        <v>3.4452648117092845E-2</v>
      </c>
      <c r="V10" s="201">
        <v>-5.2752668805503312E-2</v>
      </c>
      <c r="W10" s="201">
        <v>-8.3265468225092482E-2</v>
      </c>
      <c r="X10" s="201">
        <v>-5.2576320743799733E-2</v>
      </c>
      <c r="Y10" s="201">
        <v>-3.3523119465689463E-2</v>
      </c>
    </row>
    <row r="11" spans="1:25" x14ac:dyDescent="0.3">
      <c r="H11" s="1" t="s">
        <v>108</v>
      </c>
      <c r="I11" s="1" t="s">
        <v>107</v>
      </c>
      <c r="J11" s="200">
        <v>6.6199999999999995E-2</v>
      </c>
      <c r="K11" s="200">
        <v>8.6900000000000005E-2</v>
      </c>
      <c r="L11" s="200">
        <v>8.7099999999999997E-2</v>
      </c>
      <c r="M11" s="200">
        <v>7.17E-2</v>
      </c>
      <c r="N11" s="200">
        <v>7.6100000000000001E-2</v>
      </c>
      <c r="O11" s="200">
        <v>8.1900000000000001E-2</v>
      </c>
      <c r="P11" s="202">
        <v>9.3299999999999994E-2</v>
      </c>
      <c r="Q11" s="202">
        <v>7.6600000000000001E-2</v>
      </c>
      <c r="R11" s="200">
        <v>5.9799999999999999E-2</v>
      </c>
      <c r="S11" s="201">
        <v>7.9063323956222106E-2</v>
      </c>
      <c r="T11" s="201">
        <v>0.10471475801962014</v>
      </c>
      <c r="U11" s="201">
        <v>8.2464307635805811E-2</v>
      </c>
      <c r="V11" s="201">
        <v>-0.14275621244965539</v>
      </c>
      <c r="W11" s="201">
        <v>-0.23497529095673783</v>
      </c>
      <c r="X11" s="201">
        <v>-0.15347721392440397</v>
      </c>
      <c r="Y11" s="201">
        <v>-9.9285563470886393E-2</v>
      </c>
    </row>
    <row r="12" spans="1:25" x14ac:dyDescent="0.3">
      <c r="H12" s="1"/>
      <c r="I12" s="1"/>
      <c r="J12" s="203"/>
      <c r="K12" s="203"/>
      <c r="L12" s="203"/>
      <c r="M12" s="203"/>
      <c r="N12" s="203"/>
      <c r="O12" s="203"/>
      <c r="P12" s="203"/>
      <c r="Q12" s="203"/>
      <c r="R12" s="203"/>
      <c r="S12" s="203"/>
      <c r="T12" s="482"/>
      <c r="U12" s="482"/>
      <c r="V12" s="482"/>
      <c r="W12" s="482"/>
      <c r="X12" s="482"/>
      <c r="Y12" s="482"/>
    </row>
    <row r="13" spans="1:25" x14ac:dyDescent="0.3">
      <c r="H13" s="1"/>
      <c r="I13" s="1"/>
      <c r="J13" s="200"/>
      <c r="K13" s="200"/>
      <c r="L13" s="200"/>
      <c r="M13" s="200"/>
      <c r="N13" s="200"/>
      <c r="O13" s="200"/>
      <c r="P13" s="200"/>
      <c r="Q13" s="200"/>
      <c r="R13" s="200"/>
      <c r="S13" s="201"/>
      <c r="T13" s="201"/>
      <c r="U13" s="482"/>
      <c r="V13" s="201"/>
      <c r="W13" s="201"/>
      <c r="X13" s="201"/>
      <c r="Y13" s="482"/>
    </row>
    <row r="14" spans="1:25" x14ac:dyDescent="0.3">
      <c r="H14" s="1"/>
      <c r="I14" s="1"/>
      <c r="J14" s="200"/>
      <c r="K14" s="200"/>
      <c r="L14" s="200"/>
      <c r="M14" s="200"/>
      <c r="N14" s="200"/>
      <c r="O14" s="200"/>
      <c r="P14" s="200"/>
      <c r="Q14" s="200"/>
      <c r="R14" s="200"/>
      <c r="S14" s="201"/>
      <c r="T14" s="201"/>
      <c r="U14" s="201"/>
      <c r="V14" s="201"/>
      <c r="W14" s="201"/>
      <c r="X14" s="201"/>
      <c r="Y14" s="201"/>
    </row>
    <row r="15" spans="1:25" x14ac:dyDescent="0.3">
      <c r="H15" s="1"/>
      <c r="I15" s="1"/>
      <c r="J15" s="1"/>
      <c r="K15" s="1"/>
      <c r="L15" s="1"/>
      <c r="M15" s="1"/>
      <c r="N15" s="1"/>
      <c r="O15" s="1"/>
      <c r="P15" s="1"/>
      <c r="Q15" s="1"/>
      <c r="R15" s="1"/>
      <c r="S15" s="200"/>
      <c r="T15" s="200"/>
      <c r="U15" s="1"/>
      <c r="V15" s="1"/>
      <c r="W15" s="1"/>
      <c r="X15" s="1"/>
    </row>
    <row r="16" spans="1:25" x14ac:dyDescent="0.3">
      <c r="H16" s="1"/>
      <c r="I16" s="1"/>
      <c r="J16" s="1"/>
      <c r="K16" s="1"/>
      <c r="L16" s="1"/>
      <c r="M16" s="1"/>
      <c r="N16" s="1"/>
      <c r="O16" s="1"/>
      <c r="P16" s="1"/>
      <c r="Q16" s="1"/>
      <c r="R16" s="1"/>
      <c r="S16" s="1"/>
      <c r="T16" s="1"/>
      <c r="U16" s="1"/>
      <c r="V16" s="1"/>
      <c r="W16" s="1"/>
      <c r="X16" s="1"/>
    </row>
    <row r="17" spans="8:24" x14ac:dyDescent="0.3">
      <c r="H17" s="1"/>
      <c r="I17" s="1"/>
      <c r="J17" s="1"/>
      <c r="K17" s="1"/>
      <c r="L17" s="1"/>
      <c r="M17" s="1"/>
      <c r="N17" s="1"/>
      <c r="O17" s="1"/>
      <c r="P17" s="1"/>
      <c r="Q17" s="1"/>
      <c r="R17" s="1"/>
      <c r="S17" s="1"/>
      <c r="T17" s="1"/>
      <c r="U17" s="1"/>
      <c r="V17" s="1"/>
      <c r="W17" s="1"/>
      <c r="X17" s="1"/>
    </row>
  </sheetData>
  <mergeCells count="1">
    <mergeCell ref="F1:M1"/>
  </mergeCells>
  <hyperlinks>
    <hyperlink ref="F1" location="Tartalom_Index!A1" display="Vissza a Tartalomra / Return to the Index"/>
    <hyperlink ref="F1:M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zoomScale="85" zoomScaleNormal="85" workbookViewId="0">
      <selection activeCell="A8" sqref="A8"/>
    </sheetView>
  </sheetViews>
  <sheetFormatPr defaultRowHeight="14.4" x14ac:dyDescent="0.3"/>
  <sheetData>
    <row r="1" spans="1:13" x14ac:dyDescent="0.3">
      <c r="A1" s="520" t="s">
        <v>492</v>
      </c>
      <c r="B1" s="521"/>
      <c r="J1" s="575" t="s">
        <v>5</v>
      </c>
      <c r="K1" s="576"/>
      <c r="L1" s="576"/>
      <c r="M1" s="576"/>
    </row>
    <row r="2" spans="1:13" s="521" customFormat="1" x14ac:dyDescent="0.3">
      <c r="A2" s="212" t="s">
        <v>493</v>
      </c>
    </row>
    <row r="3" spans="1:13" s="521" customFormat="1" x14ac:dyDescent="0.3">
      <c r="A3" s="212" t="s">
        <v>494</v>
      </c>
    </row>
    <row r="4" spans="1:13" s="521" customFormat="1" x14ac:dyDescent="0.3">
      <c r="A4" s="522" t="s">
        <v>543</v>
      </c>
    </row>
    <row r="5" spans="1:13" s="521" customFormat="1" x14ac:dyDescent="0.3">
      <c r="A5" s="212" t="s">
        <v>495</v>
      </c>
    </row>
    <row r="6" spans="1:13" s="521" customFormat="1" x14ac:dyDescent="0.3">
      <c r="A6" s="212" t="s">
        <v>496</v>
      </c>
    </row>
    <row r="7" spans="1:13" s="521" customFormat="1" x14ac:dyDescent="0.3">
      <c r="A7" s="523" t="s">
        <v>544</v>
      </c>
    </row>
    <row r="8" spans="1:13" x14ac:dyDescent="0.3">
      <c r="A8" s="524"/>
      <c r="B8" s="521"/>
    </row>
    <row r="9" spans="1:13" x14ac:dyDescent="0.3">
      <c r="A9" s="520" t="s">
        <v>497</v>
      </c>
      <c r="B9" s="521"/>
    </row>
    <row r="10" spans="1:13" x14ac:dyDescent="0.3">
      <c r="A10" s="525"/>
      <c r="B10" s="525"/>
    </row>
    <row r="11" spans="1:13" x14ac:dyDescent="0.3">
      <c r="A11" s="525" t="s">
        <v>498</v>
      </c>
      <c r="B11" s="525" t="s">
        <v>499</v>
      </c>
    </row>
    <row r="12" spans="1:13" x14ac:dyDescent="0.3">
      <c r="A12" s="525" t="s">
        <v>500</v>
      </c>
      <c r="B12" s="525" t="s">
        <v>501</v>
      </c>
    </row>
    <row r="13" spans="1:13" x14ac:dyDescent="0.3">
      <c r="A13" s="525" t="s">
        <v>502</v>
      </c>
      <c r="B13" s="525" t="s">
        <v>437</v>
      </c>
    </row>
    <row r="14" spans="1:13" x14ac:dyDescent="0.3">
      <c r="A14" s="525" t="s">
        <v>503</v>
      </c>
      <c r="B14" s="525" t="s">
        <v>504</v>
      </c>
    </row>
    <row r="15" spans="1:13" x14ac:dyDescent="0.3">
      <c r="A15" s="525" t="s">
        <v>301</v>
      </c>
      <c r="B15" s="525" t="s">
        <v>505</v>
      </c>
    </row>
    <row r="16" spans="1:13" x14ac:dyDescent="0.3">
      <c r="A16" s="525" t="s">
        <v>506</v>
      </c>
      <c r="B16" s="525" t="s">
        <v>191</v>
      </c>
    </row>
    <row r="17" spans="1:2" x14ac:dyDescent="0.3">
      <c r="A17" s="525" t="s">
        <v>507</v>
      </c>
      <c r="B17" s="525" t="s">
        <v>508</v>
      </c>
    </row>
    <row r="18" spans="1:2" x14ac:dyDescent="0.3">
      <c r="A18" s="525" t="s">
        <v>509</v>
      </c>
      <c r="B18" s="525" t="s">
        <v>510</v>
      </c>
    </row>
    <row r="19" spans="1:2" x14ac:dyDescent="0.3">
      <c r="A19" s="525" t="s">
        <v>10</v>
      </c>
      <c r="B19" s="525" t="s">
        <v>511</v>
      </c>
    </row>
    <row r="20" spans="1:2" x14ac:dyDescent="0.3">
      <c r="A20" s="525" t="s">
        <v>512</v>
      </c>
      <c r="B20" s="525" t="s">
        <v>513</v>
      </c>
    </row>
    <row r="21" spans="1:2" x14ac:dyDescent="0.3">
      <c r="A21" s="525" t="s">
        <v>514</v>
      </c>
      <c r="B21" s="525" t="s">
        <v>515</v>
      </c>
    </row>
    <row r="22" spans="1:2" x14ac:dyDescent="0.3">
      <c r="A22" s="525" t="s">
        <v>299</v>
      </c>
      <c r="B22" s="525" t="s">
        <v>516</v>
      </c>
    </row>
    <row r="23" spans="1:2" x14ac:dyDescent="0.3">
      <c r="A23" s="525" t="s">
        <v>517</v>
      </c>
      <c r="B23" s="525" t="s">
        <v>518</v>
      </c>
    </row>
    <row r="24" spans="1:2" x14ac:dyDescent="0.3">
      <c r="A24" s="525" t="s">
        <v>519</v>
      </c>
      <c r="B24" s="525" t="s">
        <v>520</v>
      </c>
    </row>
    <row r="25" spans="1:2" x14ac:dyDescent="0.3">
      <c r="A25" s="525" t="s">
        <v>521</v>
      </c>
      <c r="B25" s="525" t="s">
        <v>522</v>
      </c>
    </row>
    <row r="26" spans="1:2" x14ac:dyDescent="0.3">
      <c r="A26" s="525" t="s">
        <v>523</v>
      </c>
      <c r="B26" s="525" t="s">
        <v>524</v>
      </c>
    </row>
    <row r="27" spans="1:2" x14ac:dyDescent="0.3">
      <c r="A27" s="526"/>
      <c r="B27" s="526"/>
    </row>
    <row r="28" spans="1:2" x14ac:dyDescent="0.3">
      <c r="A28" s="525" t="s">
        <v>525</v>
      </c>
      <c r="B28" s="525" t="s">
        <v>526</v>
      </c>
    </row>
    <row r="29" spans="1:2" x14ac:dyDescent="0.3">
      <c r="A29" s="525" t="s">
        <v>527</v>
      </c>
      <c r="B29" s="525" t="s">
        <v>528</v>
      </c>
    </row>
    <row r="30" spans="1:2" x14ac:dyDescent="0.3">
      <c r="A30" s="525" t="s">
        <v>529</v>
      </c>
      <c r="B30" s="525" t="s">
        <v>530</v>
      </c>
    </row>
    <row r="31" spans="1:2" x14ac:dyDescent="0.3">
      <c r="A31" s="525" t="s">
        <v>531</v>
      </c>
      <c r="B31" s="525" t="s">
        <v>532</v>
      </c>
    </row>
    <row r="32" spans="1:2" x14ac:dyDescent="0.3">
      <c r="A32" s="525" t="s">
        <v>533</v>
      </c>
      <c r="B32" s="525" t="s">
        <v>534</v>
      </c>
    </row>
    <row r="33" spans="1:2" x14ac:dyDescent="0.3">
      <c r="A33" s="525" t="s">
        <v>535</v>
      </c>
      <c r="B33" s="525" t="s">
        <v>536</v>
      </c>
    </row>
    <row r="34" spans="1:2" x14ac:dyDescent="0.3">
      <c r="A34" s="525" t="s">
        <v>537</v>
      </c>
      <c r="B34" s="525" t="s">
        <v>538</v>
      </c>
    </row>
    <row r="35" spans="1:2" x14ac:dyDescent="0.3">
      <c r="A35" s="525" t="s">
        <v>539</v>
      </c>
      <c r="B35" s="525" t="s">
        <v>540</v>
      </c>
    </row>
    <row r="36" spans="1:2" x14ac:dyDescent="0.3">
      <c r="A36" s="525" t="s">
        <v>541</v>
      </c>
      <c r="B36" s="525" t="s">
        <v>542</v>
      </c>
    </row>
    <row r="37" spans="1:2" x14ac:dyDescent="0.3">
      <c r="A37" s="527"/>
      <c r="B37" s="521"/>
    </row>
  </sheetData>
  <mergeCells count="1">
    <mergeCell ref="J1:M1"/>
  </mergeCells>
  <hyperlinks>
    <hyperlink ref="J1" location="Tartalom_Index!A1" display="Vissza a Tartalomra / Return to the Index"/>
    <hyperlink ref="J1:M1" location="Перелік_Index!A1" display="Повернутися до переліку / Return to the Index"/>
  </hyperlink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zoomScale="120" zoomScaleNormal="120" workbookViewId="0"/>
  </sheetViews>
  <sheetFormatPr defaultColWidth="8.5546875" defaultRowHeight="10.199999999999999" x14ac:dyDescent="0.2"/>
  <cols>
    <col min="1" max="7" width="8.5546875" style="466"/>
    <col min="8" max="8" width="13.5546875" style="466" customWidth="1"/>
    <col min="9" max="15" width="9.33203125" style="466" customWidth="1"/>
    <col min="16" max="16384" width="8.5546875" style="466"/>
  </cols>
  <sheetData>
    <row r="1" spans="1:17" x14ac:dyDescent="0.2">
      <c r="A1" s="464" t="s">
        <v>4</v>
      </c>
      <c r="B1" s="465" t="s">
        <v>446</v>
      </c>
      <c r="C1" s="221"/>
      <c r="D1" s="221"/>
      <c r="E1" s="221"/>
      <c r="F1" s="221"/>
      <c r="G1" s="221"/>
      <c r="H1" s="221"/>
      <c r="I1" s="567" t="s">
        <v>5</v>
      </c>
      <c r="J1" s="568"/>
      <c r="K1" s="568"/>
      <c r="L1" s="568"/>
      <c r="M1" s="221"/>
      <c r="N1" s="221"/>
    </row>
    <row r="2" spans="1:17" x14ac:dyDescent="0.2">
      <c r="A2" s="464" t="s">
        <v>6</v>
      </c>
      <c r="B2" s="464" t="s">
        <v>447</v>
      </c>
      <c r="C2" s="221"/>
      <c r="D2" s="221"/>
      <c r="E2" s="221"/>
      <c r="F2" s="221"/>
      <c r="G2" s="221"/>
      <c r="H2" s="221"/>
      <c r="I2" s="221"/>
      <c r="J2" s="221"/>
      <c r="K2" s="221"/>
      <c r="L2" s="221"/>
      <c r="M2" s="221"/>
      <c r="N2" s="221"/>
    </row>
    <row r="3" spans="1:17" x14ac:dyDescent="0.2">
      <c r="A3" s="221" t="s">
        <v>7</v>
      </c>
      <c r="B3" s="221" t="s">
        <v>8</v>
      </c>
      <c r="C3" s="221"/>
      <c r="D3" s="221"/>
      <c r="E3" s="221"/>
      <c r="F3" s="221"/>
      <c r="G3" s="221"/>
      <c r="H3" s="221"/>
      <c r="I3" s="221"/>
      <c r="J3" s="221"/>
      <c r="K3" s="221"/>
      <c r="L3" s="221"/>
      <c r="M3" s="221"/>
      <c r="N3" s="221"/>
    </row>
    <row r="4" spans="1:17" x14ac:dyDescent="0.2">
      <c r="A4" s="221" t="s">
        <v>9</v>
      </c>
      <c r="B4" s="221" t="s">
        <v>10</v>
      </c>
      <c r="C4" s="221"/>
      <c r="D4" s="221"/>
      <c r="E4" s="221"/>
      <c r="F4" s="221"/>
      <c r="G4" s="221"/>
      <c r="H4" s="221"/>
      <c r="I4" s="221"/>
      <c r="J4" s="221"/>
      <c r="K4" s="221"/>
      <c r="L4" s="221"/>
      <c r="M4" s="221"/>
      <c r="N4" s="221"/>
    </row>
    <row r="5" spans="1:17" x14ac:dyDescent="0.2">
      <c r="A5" s="221" t="s">
        <v>11</v>
      </c>
      <c r="B5" s="467" t="s">
        <v>419</v>
      </c>
      <c r="C5" s="221"/>
      <c r="D5" s="221"/>
      <c r="E5" s="221"/>
      <c r="F5" s="221"/>
      <c r="G5" s="221"/>
      <c r="H5" s="221"/>
      <c r="I5" s="221"/>
      <c r="J5" s="221"/>
      <c r="K5" s="221"/>
      <c r="L5" s="221"/>
      <c r="M5" s="221"/>
      <c r="N5" s="221"/>
    </row>
    <row r="6" spans="1:17" x14ac:dyDescent="0.2">
      <c r="A6" s="221" t="s">
        <v>12</v>
      </c>
      <c r="B6" s="456" t="s">
        <v>443</v>
      </c>
      <c r="C6" s="221"/>
      <c r="D6" s="221"/>
      <c r="E6" s="221"/>
      <c r="F6" s="221"/>
      <c r="G6" s="221"/>
      <c r="H6" s="221"/>
      <c r="I6" s="221"/>
      <c r="J6" s="221"/>
      <c r="K6" s="221"/>
      <c r="L6" s="221"/>
      <c r="M6" s="221"/>
      <c r="N6" s="221"/>
    </row>
    <row r="7" spans="1:17" x14ac:dyDescent="0.2">
      <c r="A7" s="221"/>
      <c r="B7" s="467"/>
      <c r="C7" s="221"/>
      <c r="D7" s="221"/>
      <c r="E7" s="221"/>
      <c r="F7" s="221"/>
      <c r="G7" s="221"/>
      <c r="H7" s="221"/>
      <c r="I7" s="221"/>
      <c r="J7" s="221"/>
      <c r="K7" s="221"/>
      <c r="L7" s="221"/>
      <c r="M7" s="221"/>
      <c r="N7" s="221"/>
    </row>
    <row r="8" spans="1:17" x14ac:dyDescent="0.2">
      <c r="A8" s="221"/>
      <c r="C8" s="221"/>
      <c r="D8" s="221"/>
      <c r="E8" s="221"/>
      <c r="F8" s="221"/>
      <c r="G8" s="221"/>
      <c r="H8" s="221"/>
      <c r="I8" s="221"/>
      <c r="J8" s="221"/>
      <c r="K8" s="221"/>
      <c r="L8" s="221"/>
      <c r="M8" s="221"/>
      <c r="N8" s="221"/>
    </row>
    <row r="9" spans="1:17" x14ac:dyDescent="0.2">
      <c r="A9" s="221"/>
      <c r="B9" s="221"/>
      <c r="C9" s="221"/>
      <c r="D9" s="221"/>
      <c r="E9" s="221"/>
      <c r="F9" s="221"/>
      <c r="G9" s="221"/>
      <c r="H9" s="221"/>
      <c r="I9" s="221"/>
      <c r="J9" s="221"/>
      <c r="K9" s="221"/>
      <c r="L9" s="221"/>
      <c r="M9" s="221"/>
      <c r="N9" s="221"/>
    </row>
    <row r="10" spans="1:17" x14ac:dyDescent="0.2">
      <c r="A10" s="221"/>
      <c r="B10" s="221"/>
      <c r="C10" s="221"/>
      <c r="D10" s="221"/>
      <c r="E10" s="221"/>
      <c r="F10" s="221"/>
      <c r="G10" s="221"/>
      <c r="H10" s="221"/>
      <c r="I10" s="221"/>
      <c r="J10" s="472"/>
      <c r="K10" s="472"/>
      <c r="L10" s="472"/>
      <c r="M10" s="221"/>
      <c r="N10" s="221"/>
    </row>
    <row r="11" spans="1:17" x14ac:dyDescent="0.2">
      <c r="A11" s="221"/>
      <c r="B11" s="221"/>
      <c r="C11" s="221"/>
      <c r="D11" s="221"/>
      <c r="E11" s="221"/>
      <c r="F11" s="221"/>
      <c r="G11" s="221"/>
      <c r="H11" s="221"/>
      <c r="I11" s="221"/>
      <c r="J11" s="221"/>
      <c r="K11" s="325"/>
      <c r="L11" s="325"/>
      <c r="M11" s="221"/>
      <c r="N11" s="221"/>
    </row>
    <row r="12" spans="1:17" x14ac:dyDescent="0.2">
      <c r="A12" s="221"/>
      <c r="B12" s="221"/>
      <c r="C12" s="221"/>
      <c r="D12" s="221"/>
      <c r="E12" s="221"/>
      <c r="F12" s="221"/>
      <c r="G12" s="221"/>
      <c r="J12" s="473">
        <v>44469</v>
      </c>
      <c r="K12" s="473">
        <v>44561</v>
      </c>
      <c r="L12" s="473">
        <v>44651</v>
      </c>
      <c r="M12" s="473">
        <v>44742</v>
      </c>
      <c r="N12" s="473">
        <v>44834</v>
      </c>
      <c r="O12" s="473">
        <v>44926</v>
      </c>
      <c r="P12" s="473"/>
    </row>
    <row r="13" spans="1:17" x14ac:dyDescent="0.2">
      <c r="A13" s="221"/>
      <c r="B13" s="221"/>
      <c r="C13" s="221"/>
      <c r="D13" s="221"/>
      <c r="E13" s="221"/>
      <c r="F13" s="221"/>
      <c r="G13" s="221"/>
      <c r="H13" s="221" t="s">
        <v>439</v>
      </c>
      <c r="I13" s="466" t="s">
        <v>440</v>
      </c>
      <c r="J13" s="471">
        <v>1</v>
      </c>
      <c r="K13" s="517">
        <v>0.9454360204421689</v>
      </c>
      <c r="L13" s="517">
        <v>0.93378136764083675</v>
      </c>
      <c r="M13" s="517">
        <v>0.93346780367070059</v>
      </c>
      <c r="N13" s="517">
        <v>0.92348060114420394</v>
      </c>
      <c r="O13" s="517">
        <v>0.89498624239914593</v>
      </c>
      <c r="P13" s="474"/>
    </row>
    <row r="14" spans="1:17" x14ac:dyDescent="0.2">
      <c r="A14" s="221"/>
      <c r="B14" s="221"/>
      <c r="C14" s="221"/>
      <c r="D14" s="221"/>
      <c r="E14" s="221"/>
      <c r="F14" s="221"/>
      <c r="G14" s="221"/>
      <c r="H14" s="221" t="s">
        <v>427</v>
      </c>
      <c r="I14" s="466" t="s">
        <v>428</v>
      </c>
      <c r="J14" s="471">
        <v>1</v>
      </c>
      <c r="K14" s="517">
        <v>0.87790558212296621</v>
      </c>
      <c r="L14" s="517">
        <v>0.84273340625627158</v>
      </c>
      <c r="M14" s="517">
        <v>0.81575378278217003</v>
      </c>
      <c r="N14" s="517">
        <v>0.77672964734901651</v>
      </c>
      <c r="O14" s="517">
        <v>0.70972372241456128</v>
      </c>
      <c r="P14" s="474"/>
    </row>
    <row r="15" spans="1:17" x14ac:dyDescent="0.2">
      <c r="A15" s="221"/>
      <c r="B15" s="221"/>
      <c r="C15" s="221"/>
      <c r="D15" s="221"/>
      <c r="E15" s="221"/>
      <c r="F15" s="221"/>
      <c r="G15" s="221"/>
      <c r="H15" s="221" t="s">
        <v>437</v>
      </c>
      <c r="I15" s="466" t="s">
        <v>438</v>
      </c>
      <c r="J15" s="471">
        <v>1</v>
      </c>
      <c r="K15" s="517">
        <v>0.95550000000000002</v>
      </c>
      <c r="L15" s="517">
        <v>0.71020000000000005</v>
      </c>
      <c r="M15" s="517">
        <v>0.68910000000000005</v>
      </c>
      <c r="N15" s="517">
        <v>0.62490000000000001</v>
      </c>
      <c r="O15" s="517">
        <v>0.52810000000000001</v>
      </c>
      <c r="P15" s="474"/>
      <c r="Q15" s="475"/>
    </row>
    <row r="16" spans="1:17" x14ac:dyDescent="0.2">
      <c r="A16" s="221"/>
      <c r="B16" s="221"/>
      <c r="C16" s="221"/>
      <c r="D16" s="221"/>
      <c r="E16" s="221"/>
      <c r="F16" s="221"/>
      <c r="G16" s="221"/>
      <c r="H16" s="221" t="s">
        <v>423</v>
      </c>
      <c r="I16" s="466" t="s">
        <v>424</v>
      </c>
      <c r="J16" s="471">
        <v>1</v>
      </c>
      <c r="K16" s="517">
        <v>0.97517512187952937</v>
      </c>
      <c r="L16" s="517">
        <v>0.9734040402178018</v>
      </c>
      <c r="M16" s="517">
        <v>0.96822948356968941</v>
      </c>
      <c r="N16" s="517">
        <v>0.95838531473832145</v>
      </c>
      <c r="O16" s="517">
        <v>0.91798978095981776</v>
      </c>
      <c r="P16" s="474"/>
    </row>
    <row r="17" spans="1:17" x14ac:dyDescent="0.2">
      <c r="A17" s="221"/>
      <c r="B17" s="221"/>
      <c r="C17" s="221"/>
      <c r="D17" s="221"/>
      <c r="E17" s="221"/>
      <c r="F17" s="221"/>
      <c r="G17" s="221"/>
      <c r="H17" s="221"/>
      <c r="J17" s="471"/>
      <c r="K17" s="471"/>
      <c r="L17" s="471"/>
      <c r="M17" s="471"/>
      <c r="N17" s="470"/>
      <c r="O17" s="470"/>
      <c r="Q17" s="475"/>
    </row>
    <row r="18" spans="1:17" x14ac:dyDescent="0.2">
      <c r="A18" s="221"/>
      <c r="B18" s="221"/>
      <c r="C18" s="221"/>
      <c r="D18" s="221"/>
      <c r="E18" s="221"/>
      <c r="F18" s="221"/>
      <c r="G18" s="221"/>
      <c r="H18" s="221"/>
      <c r="I18" s="221"/>
      <c r="J18" s="221"/>
      <c r="K18" s="476"/>
      <c r="L18" s="476"/>
      <c r="M18" s="221"/>
      <c r="N18" s="221"/>
    </row>
    <row r="19" spans="1:17" ht="13.5" customHeight="1" x14ac:dyDescent="0.2">
      <c r="A19" s="221"/>
      <c r="B19" s="221"/>
      <c r="C19" s="221"/>
      <c r="D19" s="221"/>
      <c r="E19" s="221"/>
      <c r="F19" s="221"/>
      <c r="G19" s="221"/>
      <c r="H19" s="221"/>
      <c r="J19" s="422"/>
      <c r="K19" s="476"/>
      <c r="L19" s="476"/>
      <c r="M19" s="422"/>
      <c r="N19" s="422"/>
      <c r="O19" s="422"/>
    </row>
    <row r="20" spans="1:17" x14ac:dyDescent="0.2">
      <c r="A20" s="221"/>
      <c r="B20" s="221"/>
      <c r="C20" s="221"/>
      <c r="D20" s="221"/>
      <c r="E20" s="221"/>
      <c r="F20" s="221"/>
      <c r="G20" s="221"/>
      <c r="K20" s="476"/>
      <c r="L20" s="476"/>
      <c r="M20" s="425"/>
      <c r="N20" s="425"/>
      <c r="O20" s="425"/>
    </row>
    <row r="21" spans="1:17" x14ac:dyDescent="0.2">
      <c r="A21" s="221"/>
      <c r="B21" s="221"/>
      <c r="C21" s="221"/>
      <c r="D21" s="221"/>
      <c r="E21" s="221"/>
      <c r="F21" s="221"/>
      <c r="G21" s="221"/>
      <c r="K21" s="476"/>
      <c r="L21" s="476"/>
      <c r="N21" s="425"/>
      <c r="O21" s="470"/>
    </row>
    <row r="22" spans="1:17" x14ac:dyDescent="0.2">
      <c r="A22" s="221"/>
      <c r="B22" s="221"/>
      <c r="C22" s="221"/>
      <c r="D22" s="221"/>
      <c r="E22" s="221"/>
      <c r="F22" s="221"/>
      <c r="G22" s="221"/>
      <c r="N22" s="425"/>
      <c r="O22" s="470"/>
    </row>
    <row r="23" spans="1:17" x14ac:dyDescent="0.2">
      <c r="A23" s="221"/>
      <c r="B23" s="221"/>
      <c r="C23" s="221"/>
      <c r="D23" s="221"/>
      <c r="E23" s="221"/>
      <c r="F23" s="221"/>
      <c r="G23" s="221"/>
      <c r="N23" s="470"/>
      <c r="O23" s="470"/>
    </row>
    <row r="24" spans="1:17" x14ac:dyDescent="0.2">
      <c r="A24" s="221"/>
      <c r="B24" s="221"/>
      <c r="C24" s="221"/>
      <c r="D24" s="221"/>
      <c r="E24" s="221"/>
      <c r="F24" s="221"/>
      <c r="G24" s="221"/>
    </row>
    <row r="25" spans="1:17" x14ac:dyDescent="0.2">
      <c r="A25" s="221"/>
      <c r="B25" s="221"/>
      <c r="C25" s="221"/>
      <c r="D25" s="221"/>
      <c r="E25" s="221"/>
      <c r="F25" s="221"/>
      <c r="G25" s="221"/>
    </row>
    <row r="26" spans="1:17" x14ac:dyDescent="0.2">
      <c r="A26" s="221"/>
      <c r="B26" s="221"/>
      <c r="C26" s="221"/>
      <c r="D26" s="221"/>
      <c r="E26" s="221"/>
      <c r="F26" s="221"/>
      <c r="G26" s="221"/>
    </row>
    <row r="27" spans="1:17" x14ac:dyDescent="0.2">
      <c r="A27" s="221"/>
      <c r="B27" s="221"/>
      <c r="C27" s="221"/>
      <c r="D27" s="221"/>
      <c r="E27" s="221"/>
      <c r="F27" s="221"/>
      <c r="G27" s="221"/>
      <c r="Q27" s="471"/>
    </row>
    <row r="28" spans="1:17" x14ac:dyDescent="0.2">
      <c r="A28" s="221"/>
      <c r="B28" s="221"/>
      <c r="C28" s="221"/>
      <c r="D28" s="221"/>
      <c r="E28" s="221"/>
      <c r="F28" s="221"/>
      <c r="G28" s="221"/>
      <c r="Q28" s="471"/>
    </row>
    <row r="29" spans="1:17" x14ac:dyDescent="0.2">
      <c r="A29" s="221"/>
      <c r="B29" s="221"/>
      <c r="C29" s="221"/>
      <c r="D29" s="221"/>
      <c r="E29" s="221"/>
      <c r="F29" s="221"/>
      <c r="G29" s="221"/>
    </row>
    <row r="30" spans="1:17" x14ac:dyDescent="0.2">
      <c r="A30" s="221"/>
      <c r="B30" s="221"/>
      <c r="C30" s="221"/>
      <c r="D30" s="221"/>
      <c r="E30" s="221"/>
      <c r="F30" s="221"/>
      <c r="G30" s="221"/>
    </row>
    <row r="31" spans="1:17" x14ac:dyDescent="0.2">
      <c r="A31" s="221"/>
      <c r="B31" s="221"/>
      <c r="C31" s="221"/>
      <c r="D31" s="221"/>
      <c r="E31" s="221"/>
      <c r="F31" s="221"/>
      <c r="G31" s="221"/>
    </row>
    <row r="32" spans="1:17" x14ac:dyDescent="0.2">
      <c r="A32" s="221"/>
      <c r="B32" s="221"/>
      <c r="C32" s="221"/>
      <c r="D32" s="221"/>
      <c r="E32" s="221"/>
      <c r="F32" s="221"/>
      <c r="G32" s="221"/>
    </row>
    <row r="33" spans="1:14" x14ac:dyDescent="0.2">
      <c r="A33" s="221"/>
      <c r="B33" s="221"/>
      <c r="C33" s="221"/>
      <c r="D33" s="221"/>
      <c r="E33" s="221"/>
      <c r="F33" s="221"/>
      <c r="G33" s="221"/>
    </row>
    <row r="34" spans="1:14" x14ac:dyDescent="0.2">
      <c r="A34" s="221"/>
      <c r="B34" s="221"/>
      <c r="C34" s="221"/>
      <c r="D34" s="221"/>
      <c r="E34" s="221"/>
      <c r="F34" s="221"/>
      <c r="G34" s="221"/>
    </row>
    <row r="35" spans="1:14" x14ac:dyDescent="0.2">
      <c r="A35" s="221"/>
      <c r="B35" s="221"/>
      <c r="C35" s="221"/>
      <c r="D35" s="221"/>
      <c r="E35" s="221"/>
      <c r="F35" s="221"/>
      <c r="G35" s="221"/>
    </row>
    <row r="36" spans="1:14" x14ac:dyDescent="0.2">
      <c r="A36" s="221"/>
      <c r="B36" s="221"/>
      <c r="C36" s="221"/>
      <c r="D36" s="221"/>
      <c r="E36" s="221"/>
      <c r="F36" s="221"/>
      <c r="G36" s="221"/>
    </row>
    <row r="37" spans="1:14" x14ac:dyDescent="0.2">
      <c r="A37" s="221"/>
      <c r="B37" s="221"/>
      <c r="C37" s="221"/>
      <c r="D37" s="221"/>
      <c r="E37" s="221"/>
      <c r="F37" s="221"/>
      <c r="G37" s="221"/>
    </row>
    <row r="38" spans="1:14" x14ac:dyDescent="0.2">
      <c r="A38" s="221"/>
      <c r="B38" s="221"/>
      <c r="C38" s="221"/>
      <c r="D38" s="221"/>
      <c r="E38" s="221"/>
      <c r="F38" s="221"/>
      <c r="G38" s="221"/>
      <c r="H38" s="221"/>
      <c r="I38" s="221"/>
      <c r="J38" s="221"/>
      <c r="K38" s="221"/>
      <c r="L38" s="221"/>
      <c r="M38" s="221"/>
      <c r="N38" s="221"/>
    </row>
    <row r="39" spans="1:14" x14ac:dyDescent="0.2">
      <c r="A39" s="221"/>
      <c r="B39" s="221"/>
      <c r="C39" s="221"/>
      <c r="D39" s="221"/>
      <c r="E39" s="221"/>
      <c r="F39" s="221"/>
      <c r="N39" s="221"/>
    </row>
    <row r="40" spans="1:14" x14ac:dyDescent="0.2">
      <c r="A40" s="221"/>
      <c r="B40" s="221"/>
      <c r="C40" s="221"/>
      <c r="D40" s="221"/>
      <c r="E40" s="221"/>
      <c r="F40" s="221"/>
      <c r="N40" s="221"/>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zoomScale="120" zoomScaleNormal="120" workbookViewId="0"/>
  </sheetViews>
  <sheetFormatPr defaultRowHeight="13.2" x14ac:dyDescent="0.25"/>
  <cols>
    <col min="1" max="7" width="8.88671875" style="370"/>
    <col min="8" max="8" width="24.5546875" style="370" customWidth="1"/>
    <col min="9" max="9" width="26.88671875" style="370" customWidth="1"/>
    <col min="10" max="16" width="7" style="370" customWidth="1"/>
    <col min="17" max="16384" width="8.88671875" style="370"/>
  </cols>
  <sheetData>
    <row r="1" spans="1:18" x14ac:dyDescent="0.25">
      <c r="A1" s="6" t="s">
        <v>4</v>
      </c>
      <c r="B1" s="181" t="s">
        <v>414</v>
      </c>
      <c r="C1" s="6"/>
      <c r="D1" s="6"/>
      <c r="E1" s="6"/>
      <c r="F1" s="6"/>
      <c r="G1" s="6"/>
      <c r="H1" s="441"/>
      <c r="I1" s="442"/>
      <c r="J1" s="569" t="s">
        <v>5</v>
      </c>
      <c r="K1" s="570"/>
      <c r="L1" s="570"/>
      <c r="M1" s="570"/>
    </row>
    <row r="2" spans="1:18" x14ac:dyDescent="0.25">
      <c r="A2" s="6" t="s">
        <v>6</v>
      </c>
      <c r="B2" s="181" t="s">
        <v>415</v>
      </c>
      <c r="C2" s="6"/>
      <c r="D2" s="6"/>
      <c r="E2" s="6"/>
      <c r="F2" s="6"/>
      <c r="G2" s="6"/>
    </row>
    <row r="3" spans="1:18" x14ac:dyDescent="0.25">
      <c r="A3" s="122" t="s">
        <v>7</v>
      </c>
      <c r="B3" s="122" t="s">
        <v>8</v>
      </c>
      <c r="C3" s="122"/>
      <c r="D3" s="122"/>
      <c r="E3" s="122"/>
      <c r="F3" s="122"/>
      <c r="G3" s="122"/>
    </row>
    <row r="4" spans="1:18" x14ac:dyDescent="0.25">
      <c r="A4" s="122" t="s">
        <v>9</v>
      </c>
      <c r="B4" s="122" t="s">
        <v>10</v>
      </c>
      <c r="C4" s="122"/>
      <c r="D4" s="122"/>
      <c r="E4" s="122"/>
      <c r="F4" s="122"/>
      <c r="G4" s="122"/>
    </row>
    <row r="5" spans="1:18" ht="14.4" x14ac:dyDescent="0.3">
      <c r="A5" s="124" t="s">
        <v>11</v>
      </c>
      <c r="B5" s="124"/>
      <c r="C5" s="124"/>
      <c r="D5" s="124"/>
      <c r="E5" s="124"/>
      <c r="F5" s="124"/>
      <c r="G5" s="124"/>
      <c r="H5" s="378"/>
    </row>
    <row r="6" spans="1:18" ht="14.4" x14ac:dyDescent="0.3">
      <c r="A6" s="124" t="s">
        <v>12</v>
      </c>
      <c r="B6" s="124"/>
      <c r="C6" s="124"/>
      <c r="D6" s="124"/>
      <c r="E6" s="124"/>
      <c r="F6" s="124"/>
      <c r="G6" s="124"/>
      <c r="H6" s="378"/>
    </row>
    <row r="13" spans="1:18" x14ac:dyDescent="0.25">
      <c r="H13" s="443"/>
      <c r="I13" s="443"/>
      <c r="J13" s="444" t="s">
        <v>59</v>
      </c>
      <c r="K13" s="444" t="s">
        <v>60</v>
      </c>
      <c r="L13" s="444" t="s">
        <v>61</v>
      </c>
      <c r="M13" s="444" t="s">
        <v>62</v>
      </c>
      <c r="N13" s="444" t="s">
        <v>63</v>
      </c>
      <c r="O13" s="444" t="s">
        <v>64</v>
      </c>
      <c r="P13" s="444" t="s">
        <v>452</v>
      </c>
    </row>
    <row r="14" spans="1:18" x14ac:dyDescent="0.25">
      <c r="H14" s="443" t="s">
        <v>397</v>
      </c>
      <c r="I14" s="443" t="s">
        <v>345</v>
      </c>
      <c r="J14" s="445">
        <v>13.4</v>
      </c>
      <c r="K14" s="445">
        <v>15.9</v>
      </c>
      <c r="L14" s="445">
        <v>17.452681341759998</v>
      </c>
      <c r="M14" s="445">
        <v>18.005566147140005</v>
      </c>
      <c r="N14" s="445">
        <v>18.51016483766</v>
      </c>
      <c r="O14" s="445">
        <v>20.020829208960006</v>
      </c>
      <c r="P14" s="445">
        <v>20.64268681439</v>
      </c>
      <c r="Q14" s="410"/>
      <c r="R14" s="410"/>
    </row>
    <row r="15" spans="1:18" x14ac:dyDescent="0.25">
      <c r="H15" s="443" t="s">
        <v>398</v>
      </c>
      <c r="I15" s="443" t="s">
        <v>394</v>
      </c>
      <c r="J15" s="445">
        <v>50.5</v>
      </c>
      <c r="K15" s="445">
        <v>49</v>
      </c>
      <c r="L15" s="445">
        <v>46.756552716919998</v>
      </c>
      <c r="M15" s="445">
        <v>46.567777690340002</v>
      </c>
      <c r="N15" s="445">
        <v>47.394261980069999</v>
      </c>
      <c r="O15" s="445">
        <v>50.848200941589994</v>
      </c>
      <c r="P15" s="445">
        <v>49.695416155549999</v>
      </c>
      <c r="Q15" s="410"/>
      <c r="R15" s="410"/>
    </row>
    <row r="16" spans="1:18" x14ac:dyDescent="0.25">
      <c r="H16" s="443" t="s">
        <v>330</v>
      </c>
      <c r="I16" s="443" t="s">
        <v>416</v>
      </c>
      <c r="J16" s="446">
        <v>233</v>
      </c>
      <c r="K16" s="446">
        <v>210</v>
      </c>
      <c r="L16" s="446">
        <v>155</v>
      </c>
      <c r="M16" s="446">
        <v>145</v>
      </c>
      <c r="N16" s="446">
        <v>142</v>
      </c>
      <c r="O16" s="446">
        <v>139</v>
      </c>
      <c r="P16" s="446">
        <v>128</v>
      </c>
    </row>
    <row r="17" spans="10:20" x14ac:dyDescent="0.25">
      <c r="J17" s="447"/>
      <c r="K17" s="447"/>
      <c r="L17" s="447"/>
      <c r="M17" s="533"/>
      <c r="N17" s="533"/>
      <c r="O17" s="531"/>
      <c r="P17" s="533"/>
      <c r="Q17" s="400"/>
    </row>
    <row r="18" spans="10:20" x14ac:dyDescent="0.25">
      <c r="J18" s="528"/>
      <c r="K18" s="554"/>
      <c r="L18" s="529"/>
      <c r="M18" s="529"/>
      <c r="N18" s="529"/>
      <c r="O18" s="529"/>
      <c r="P18" s="529"/>
      <c r="Q18" s="448"/>
      <c r="R18" s="448"/>
      <c r="S18" s="448"/>
      <c r="T18" s="448"/>
    </row>
    <row r="19" spans="10:20" x14ac:dyDescent="0.25">
      <c r="J19" s="528"/>
      <c r="K19" s="554"/>
      <c r="L19" s="554"/>
      <c r="M19" s="529"/>
      <c r="N19" s="529"/>
      <c r="O19" s="529"/>
      <c r="P19" s="529"/>
      <c r="Q19" s="448"/>
      <c r="R19" s="448"/>
      <c r="S19" s="448"/>
      <c r="T19" s="448"/>
    </row>
    <row r="20" spans="10:20" x14ac:dyDescent="0.25">
      <c r="J20" s="530"/>
      <c r="K20" s="530"/>
      <c r="L20" s="530"/>
      <c r="M20" s="529"/>
      <c r="N20" s="529"/>
      <c r="O20" s="529"/>
      <c r="P20" s="529"/>
      <c r="Q20" s="534"/>
      <c r="R20" s="534"/>
      <c r="S20" s="534"/>
      <c r="T20" s="534"/>
    </row>
    <row r="21" spans="10:20" x14ac:dyDescent="0.25">
      <c r="M21" s="448"/>
      <c r="N21" s="448"/>
      <c r="P21" s="400"/>
      <c r="Q21" s="534"/>
      <c r="R21" s="534"/>
      <c r="S21" s="534"/>
      <c r="T21" s="534"/>
    </row>
    <row r="22" spans="10:20" x14ac:dyDescent="0.25">
      <c r="M22" s="449"/>
      <c r="N22" s="449"/>
      <c r="O22" s="449"/>
      <c r="P22" s="449"/>
      <c r="Q22" s="410"/>
    </row>
    <row r="23" spans="10:20" x14ac:dyDescent="0.25">
      <c r="M23" s="447"/>
      <c r="N23" s="447"/>
      <c r="O23" s="447"/>
      <c r="Q23" s="447"/>
    </row>
    <row r="24" spans="10:20" x14ac:dyDescent="0.25">
      <c r="M24" s="450"/>
      <c r="N24" s="450"/>
      <c r="O24" s="450"/>
      <c r="P24" s="450"/>
    </row>
    <row r="27" spans="10:20" x14ac:dyDescent="0.25">
      <c r="M27" s="450"/>
      <c r="N27" s="450"/>
      <c r="O27" s="450"/>
      <c r="P27" s="450"/>
      <c r="Q27" s="450"/>
    </row>
    <row r="28" spans="10:20" x14ac:dyDescent="0.25">
      <c r="Q28" s="450"/>
    </row>
  </sheetData>
  <mergeCells count="1">
    <mergeCell ref="J1:M1"/>
  </mergeCells>
  <hyperlinks>
    <hyperlink ref="J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zoomScale="120" zoomScaleNormal="120" workbookViewId="0"/>
  </sheetViews>
  <sheetFormatPr defaultRowHeight="14.4" x14ac:dyDescent="0.3"/>
  <cols>
    <col min="19" max="20" width="9.88671875" bestFit="1" customWidth="1"/>
    <col min="21" max="22" width="10.5546875" bestFit="1" customWidth="1"/>
  </cols>
  <sheetData>
    <row r="1" spans="1:22" x14ac:dyDescent="0.3">
      <c r="A1" s="6" t="s">
        <v>4</v>
      </c>
      <c r="B1" s="429" t="s">
        <v>453</v>
      </c>
      <c r="C1" s="430"/>
      <c r="D1" s="430"/>
      <c r="E1" s="430"/>
      <c r="F1" s="430"/>
      <c r="H1" s="430"/>
      <c r="J1" s="569" t="s">
        <v>5</v>
      </c>
      <c r="K1" s="570"/>
      <c r="L1" s="570"/>
      <c r="M1" s="570"/>
    </row>
    <row r="2" spans="1:22" x14ac:dyDescent="0.3">
      <c r="A2" s="6" t="s">
        <v>6</v>
      </c>
      <c r="B2" s="218" t="s">
        <v>454</v>
      </c>
      <c r="C2" s="430"/>
      <c r="D2" s="430"/>
      <c r="E2" s="430"/>
      <c r="F2" s="430"/>
      <c r="G2" s="430"/>
      <c r="H2" s="430"/>
    </row>
    <row r="3" spans="1:22" x14ac:dyDescent="0.3">
      <c r="A3" s="122" t="s">
        <v>7</v>
      </c>
      <c r="B3" s="122" t="s">
        <v>8</v>
      </c>
      <c r="C3" s="430"/>
      <c r="D3" s="430"/>
      <c r="E3" s="430"/>
      <c r="F3" s="430"/>
      <c r="G3" s="430"/>
      <c r="H3" s="430"/>
    </row>
    <row r="4" spans="1:22" x14ac:dyDescent="0.3">
      <c r="A4" s="122" t="s">
        <v>9</v>
      </c>
      <c r="B4" s="122" t="s">
        <v>10</v>
      </c>
      <c r="C4" s="430"/>
      <c r="D4" s="430"/>
      <c r="E4" s="430"/>
      <c r="F4" s="430"/>
      <c r="G4" s="430"/>
      <c r="H4" s="430"/>
    </row>
    <row r="5" spans="1:22" x14ac:dyDescent="0.3">
      <c r="A5" s="124" t="s">
        <v>11</v>
      </c>
      <c r="B5" s="124"/>
      <c r="C5" s="430"/>
      <c r="D5" s="430"/>
      <c r="E5" s="430"/>
      <c r="F5" s="430"/>
      <c r="G5" s="430"/>
      <c r="H5" s="430"/>
    </row>
    <row r="6" spans="1:22" x14ac:dyDescent="0.3">
      <c r="A6" s="124" t="s">
        <v>12</v>
      </c>
      <c r="B6" s="100" t="s">
        <v>393</v>
      </c>
      <c r="C6" s="430"/>
      <c r="D6" s="430"/>
      <c r="E6" s="430"/>
      <c r="F6" s="430"/>
      <c r="G6" s="430"/>
      <c r="H6" s="430"/>
    </row>
    <row r="7" spans="1:22" x14ac:dyDescent="0.3">
      <c r="A7" s="346"/>
      <c r="B7" s="346"/>
      <c r="C7" s="346"/>
      <c r="D7" s="346"/>
      <c r="E7" s="346"/>
      <c r="F7" s="346"/>
      <c r="G7" s="346"/>
      <c r="H7" s="346"/>
      <c r="I7" s="430"/>
      <c r="J7" s="430"/>
      <c r="K7" s="431" t="s">
        <v>345</v>
      </c>
      <c r="L7" s="432"/>
      <c r="M7" s="431" t="s">
        <v>394</v>
      </c>
      <c r="N7" s="430"/>
    </row>
    <row r="8" spans="1:22" x14ac:dyDescent="0.3">
      <c r="A8" s="346"/>
      <c r="B8" s="346"/>
      <c r="C8" s="346"/>
      <c r="D8" s="346"/>
      <c r="E8" s="346"/>
      <c r="F8" s="346"/>
      <c r="G8" s="346"/>
      <c r="H8" s="346"/>
      <c r="I8" s="430"/>
      <c r="J8" s="430"/>
      <c r="K8" s="433" t="s">
        <v>395</v>
      </c>
      <c r="L8" s="432" t="s">
        <v>396</v>
      </c>
      <c r="M8" s="433" t="s">
        <v>395</v>
      </c>
      <c r="N8" s="432" t="s">
        <v>396</v>
      </c>
    </row>
    <row r="9" spans="1:22" x14ac:dyDescent="0.3">
      <c r="A9" s="346"/>
      <c r="B9" s="346"/>
      <c r="C9" s="346"/>
      <c r="D9" s="346"/>
      <c r="E9" s="346"/>
      <c r="F9" s="346"/>
      <c r="G9" s="346"/>
      <c r="H9" s="346"/>
      <c r="I9" s="430"/>
      <c r="J9" s="434"/>
      <c r="K9" s="431" t="s">
        <v>397</v>
      </c>
      <c r="L9" s="432"/>
      <c r="M9" s="431" t="s">
        <v>398</v>
      </c>
      <c r="N9" s="430"/>
    </row>
    <row r="10" spans="1:22" x14ac:dyDescent="0.3">
      <c r="A10" s="346"/>
      <c r="B10" s="346"/>
      <c r="C10" s="346"/>
      <c r="D10" s="346"/>
      <c r="E10" s="346"/>
      <c r="F10" s="346"/>
      <c r="G10" s="346"/>
      <c r="H10" s="346"/>
      <c r="I10" s="430"/>
      <c r="J10" s="434"/>
      <c r="K10" s="433" t="s">
        <v>399</v>
      </c>
      <c r="L10" s="433" t="s">
        <v>400</v>
      </c>
      <c r="M10" s="433" t="s">
        <v>399</v>
      </c>
      <c r="N10" s="433" t="s">
        <v>400</v>
      </c>
    </row>
    <row r="11" spans="1:22" x14ac:dyDescent="0.3">
      <c r="A11" s="346"/>
      <c r="B11" s="346"/>
      <c r="C11" s="346"/>
      <c r="D11" s="346"/>
      <c r="E11" s="346"/>
      <c r="F11" s="346"/>
      <c r="G11" s="346"/>
      <c r="H11" s="346"/>
      <c r="I11" s="435" t="s">
        <v>230</v>
      </c>
      <c r="J11" s="435" t="s">
        <v>229</v>
      </c>
      <c r="K11" s="436">
        <v>2.3579629648825144E-2</v>
      </c>
      <c r="L11" s="436"/>
      <c r="M11" s="436">
        <v>7.0980482785313534E-2</v>
      </c>
      <c r="N11" s="436"/>
      <c r="O11" s="437"/>
      <c r="P11" s="437"/>
      <c r="Q11" s="437"/>
      <c r="R11" s="437"/>
      <c r="S11" s="477"/>
      <c r="T11" s="477"/>
      <c r="U11" s="477"/>
      <c r="V11" s="477"/>
    </row>
    <row r="12" spans="1:22" x14ac:dyDescent="0.3">
      <c r="A12" s="346"/>
      <c r="B12" s="346"/>
      <c r="C12" s="346"/>
      <c r="D12" s="346"/>
      <c r="E12" s="346"/>
      <c r="F12" s="346"/>
      <c r="G12" s="346"/>
      <c r="H12" s="346"/>
      <c r="I12" s="435" t="s">
        <v>255</v>
      </c>
      <c r="J12" s="435" t="s">
        <v>256</v>
      </c>
      <c r="K12" s="436">
        <v>3.6400862827904341E-2</v>
      </c>
      <c r="L12" s="436"/>
      <c r="M12" s="436">
        <v>0.12974149154508238</v>
      </c>
      <c r="N12" s="436"/>
      <c r="O12" s="437"/>
      <c r="P12" s="437"/>
      <c r="Q12" s="437"/>
      <c r="R12" s="437"/>
      <c r="S12" s="477"/>
      <c r="T12" s="477"/>
      <c r="U12" s="477"/>
      <c r="V12" s="477"/>
    </row>
    <row r="13" spans="1:22" x14ac:dyDescent="0.3">
      <c r="A13" s="346"/>
      <c r="B13" s="346"/>
      <c r="C13" s="346"/>
      <c r="D13" s="346"/>
      <c r="E13" s="346"/>
      <c r="F13" s="346"/>
      <c r="G13" s="346"/>
      <c r="H13" s="346"/>
      <c r="I13" s="434" t="s">
        <v>401</v>
      </c>
      <c r="J13" s="435" t="s">
        <v>402</v>
      </c>
      <c r="K13" s="436">
        <v>1.1954612644608507E-2</v>
      </c>
      <c r="L13" s="436"/>
      <c r="M13" s="436">
        <v>4.9592027628152832E-2</v>
      </c>
      <c r="N13" s="436"/>
      <c r="O13" s="437"/>
      <c r="P13" s="437"/>
      <c r="Q13" s="437"/>
      <c r="R13" s="437"/>
      <c r="S13" s="477"/>
      <c r="T13" s="477"/>
      <c r="U13" s="477"/>
      <c r="V13" s="477"/>
    </row>
    <row r="14" spans="1:22" x14ac:dyDescent="0.3">
      <c r="A14" s="346"/>
      <c r="B14" s="346"/>
      <c r="C14" s="346"/>
      <c r="D14" s="346"/>
      <c r="E14" s="346"/>
      <c r="F14" s="346"/>
      <c r="G14" s="346"/>
      <c r="H14" s="346"/>
      <c r="I14" s="435" t="s">
        <v>403</v>
      </c>
      <c r="J14" s="435" t="s">
        <v>404</v>
      </c>
      <c r="K14" s="436">
        <v>0.30780984246055682</v>
      </c>
      <c r="L14" s="436"/>
      <c r="M14" s="436">
        <v>0.13341902267856934</v>
      </c>
      <c r="N14" s="436"/>
      <c r="O14" s="437"/>
      <c r="P14" s="437"/>
      <c r="Q14" s="437"/>
      <c r="R14" s="437"/>
      <c r="S14" s="477"/>
      <c r="T14" s="477"/>
      <c r="U14" s="477"/>
      <c r="V14" s="477"/>
    </row>
    <row r="15" spans="1:22" x14ac:dyDescent="0.3">
      <c r="A15" s="346"/>
      <c r="B15" s="346"/>
      <c r="C15" s="346"/>
      <c r="D15" s="346"/>
      <c r="E15" s="346"/>
      <c r="F15" s="346"/>
      <c r="G15" s="346"/>
      <c r="H15" s="346"/>
      <c r="I15" s="435" t="s">
        <v>405</v>
      </c>
      <c r="J15" s="435" t="s">
        <v>406</v>
      </c>
      <c r="K15" s="436">
        <v>0.38922070857506369</v>
      </c>
      <c r="L15" s="436"/>
      <c r="M15" s="436">
        <v>0.1907556055798158</v>
      </c>
      <c r="N15" s="436"/>
      <c r="O15" s="437"/>
      <c r="P15" s="437"/>
      <c r="Q15" s="437"/>
      <c r="R15" s="437"/>
      <c r="S15" s="477"/>
      <c r="T15" s="477"/>
      <c r="U15" s="477"/>
      <c r="V15" s="477"/>
    </row>
    <row r="16" spans="1:22" x14ac:dyDescent="0.3">
      <c r="A16" s="346"/>
      <c r="B16" s="346"/>
      <c r="C16" s="346"/>
      <c r="D16" s="346"/>
      <c r="E16" s="346"/>
      <c r="F16" s="346"/>
      <c r="G16" s="346"/>
      <c r="H16" s="346"/>
      <c r="I16" s="435" t="s">
        <v>388</v>
      </c>
      <c r="J16" s="435" t="s">
        <v>407</v>
      </c>
      <c r="K16" s="436">
        <v>1.8422173979547315E-2</v>
      </c>
      <c r="L16" s="436"/>
      <c r="M16" s="436">
        <v>0.11249210236064794</v>
      </c>
      <c r="N16" s="436"/>
      <c r="O16" s="437"/>
      <c r="P16" s="437"/>
      <c r="Q16" s="437"/>
      <c r="R16" s="437"/>
      <c r="S16" s="477"/>
      <c r="T16" s="477"/>
      <c r="U16" s="477"/>
      <c r="V16" s="477"/>
    </row>
    <row r="17" spans="1:22" x14ac:dyDescent="0.3">
      <c r="A17" s="346"/>
      <c r="B17" s="346"/>
      <c r="C17" s="346"/>
      <c r="D17" s="346"/>
      <c r="E17" s="346"/>
      <c r="F17" s="346"/>
      <c r="G17" s="346"/>
      <c r="H17" s="346"/>
      <c r="I17" s="434" t="s">
        <v>408</v>
      </c>
      <c r="J17" s="438" t="s">
        <v>409</v>
      </c>
      <c r="K17" s="436">
        <v>0</v>
      </c>
      <c r="L17" s="436"/>
      <c r="M17" s="436">
        <v>8.8485383777562307E-2</v>
      </c>
      <c r="N17" s="436"/>
      <c r="O17" s="437"/>
      <c r="P17" s="437"/>
      <c r="Q17" s="437"/>
      <c r="R17" s="437"/>
      <c r="S17" s="477"/>
      <c r="T17" s="477"/>
      <c r="U17" s="477"/>
      <c r="V17" s="477"/>
    </row>
    <row r="18" spans="1:22" x14ac:dyDescent="0.3">
      <c r="A18" s="346"/>
      <c r="B18" s="346"/>
      <c r="C18" s="346"/>
      <c r="D18" s="346"/>
      <c r="E18" s="346"/>
      <c r="F18" s="346"/>
      <c r="G18" s="346"/>
      <c r="H18" s="346"/>
      <c r="I18" s="435" t="s">
        <v>410</v>
      </c>
      <c r="J18" s="435" t="s">
        <v>411</v>
      </c>
      <c r="K18" s="436">
        <v>0.21261216986349427</v>
      </c>
      <c r="L18" s="436"/>
      <c r="M18" s="436">
        <v>0.22453388364485591</v>
      </c>
      <c r="N18" s="436"/>
      <c r="O18" s="437"/>
      <c r="P18" s="437"/>
      <c r="Q18" s="437"/>
      <c r="R18" s="437"/>
      <c r="S18" s="477"/>
      <c r="T18" s="477"/>
      <c r="U18" s="477"/>
      <c r="V18" s="477"/>
    </row>
    <row r="19" spans="1:22" x14ac:dyDescent="0.3">
      <c r="A19" s="346"/>
      <c r="B19" s="346"/>
      <c r="C19" s="346"/>
      <c r="D19" s="346"/>
      <c r="E19" s="346"/>
      <c r="F19" s="346"/>
      <c r="G19" s="346"/>
      <c r="H19" s="346"/>
      <c r="I19" s="439" t="s">
        <v>226</v>
      </c>
      <c r="J19" s="343" t="s">
        <v>225</v>
      </c>
      <c r="K19" s="436"/>
      <c r="L19" s="436">
        <v>0.11892770296929711</v>
      </c>
      <c r="M19" s="436"/>
      <c r="N19" s="436">
        <v>0.40891477372008372</v>
      </c>
      <c r="O19" s="437"/>
      <c r="P19" s="437"/>
      <c r="Q19" s="437"/>
      <c r="R19" s="437"/>
      <c r="S19" s="336"/>
      <c r="T19" s="336"/>
      <c r="U19" s="477"/>
      <c r="V19" s="477"/>
    </row>
    <row r="20" spans="1:22" x14ac:dyDescent="0.3">
      <c r="A20" s="346"/>
      <c r="B20" s="346"/>
      <c r="C20" s="346"/>
      <c r="D20" s="346"/>
      <c r="E20" s="346"/>
      <c r="F20" s="346"/>
      <c r="G20" s="346"/>
      <c r="H20" s="346"/>
      <c r="I20" s="435" t="s">
        <v>412</v>
      </c>
      <c r="J20" s="343" t="s">
        <v>413</v>
      </c>
      <c r="K20" s="436"/>
      <c r="L20" s="436">
        <v>0.83133068741115379</v>
      </c>
      <c r="M20" s="436"/>
      <c r="N20" s="436">
        <v>0.47293880532664839</v>
      </c>
      <c r="O20" s="437"/>
      <c r="P20" s="437"/>
      <c r="Q20" s="437"/>
      <c r="R20" s="437"/>
      <c r="S20" s="336"/>
      <c r="T20" s="336"/>
      <c r="U20" s="477"/>
      <c r="V20" s="477"/>
    </row>
    <row r="21" spans="1:22" x14ac:dyDescent="0.3">
      <c r="A21" s="346"/>
      <c r="B21" s="346"/>
      <c r="C21" s="346"/>
      <c r="D21" s="346"/>
      <c r="E21" s="346"/>
      <c r="F21" s="346"/>
      <c r="G21" s="346"/>
      <c r="H21" s="346"/>
      <c r="I21" s="435" t="s">
        <v>230</v>
      </c>
      <c r="J21" s="343" t="s">
        <v>229</v>
      </c>
      <c r="K21" s="436"/>
      <c r="L21" s="436">
        <v>4.9741609619549126E-2</v>
      </c>
      <c r="M21" s="436"/>
      <c r="N21" s="436">
        <v>0.11814642095326786</v>
      </c>
      <c r="O21" s="437"/>
      <c r="P21" s="437"/>
      <c r="Q21" s="437"/>
      <c r="R21" s="437"/>
      <c r="S21" s="336"/>
      <c r="T21" s="336"/>
      <c r="U21" s="477"/>
      <c r="V21" s="477"/>
    </row>
    <row r="22" spans="1:22" x14ac:dyDescent="0.3">
      <c r="A22" s="346"/>
      <c r="B22" s="346"/>
      <c r="C22" s="346"/>
      <c r="D22" s="346"/>
      <c r="E22" s="346"/>
      <c r="F22" s="346"/>
      <c r="G22" s="346"/>
      <c r="H22" s="346"/>
      <c r="N22" s="436"/>
      <c r="O22" s="436"/>
      <c r="Q22" s="437"/>
      <c r="S22" s="336"/>
      <c r="U22" s="336"/>
    </row>
    <row r="23" spans="1:22" x14ac:dyDescent="0.3">
      <c r="A23" s="346"/>
      <c r="B23" s="346"/>
      <c r="C23" s="346"/>
      <c r="D23" s="346"/>
      <c r="E23" s="346"/>
      <c r="F23" s="346"/>
      <c r="G23" s="346"/>
      <c r="H23" s="346"/>
      <c r="J23" s="264"/>
      <c r="K23" s="264"/>
      <c r="L23" s="264"/>
      <c r="M23" s="264"/>
      <c r="N23" s="440"/>
      <c r="O23" s="440"/>
      <c r="P23" s="440"/>
    </row>
    <row r="24" spans="1:22" x14ac:dyDescent="0.3">
      <c r="A24" s="346"/>
      <c r="B24" s="346"/>
      <c r="C24" s="346"/>
      <c r="D24" s="346"/>
      <c r="E24" s="346"/>
      <c r="F24" s="346"/>
      <c r="G24" s="346"/>
      <c r="H24" s="346"/>
      <c r="J24" s="264"/>
      <c r="K24" s="264"/>
      <c r="L24" s="264"/>
      <c r="M24" s="264"/>
      <c r="N24" s="264"/>
      <c r="O24" s="264"/>
      <c r="P24" s="264"/>
    </row>
    <row r="25" spans="1:22" x14ac:dyDescent="0.3">
      <c r="A25" s="346"/>
      <c r="B25" s="346"/>
      <c r="C25" s="346"/>
      <c r="D25" s="346"/>
      <c r="E25" s="346"/>
      <c r="F25" s="346"/>
      <c r="G25" s="346"/>
      <c r="H25" s="346"/>
      <c r="J25" s="264"/>
      <c r="K25" s="264"/>
      <c r="L25" s="264"/>
      <c r="M25" s="264"/>
      <c r="N25" s="264"/>
      <c r="O25" s="264"/>
      <c r="P25" s="264"/>
    </row>
    <row r="26" spans="1:22" x14ac:dyDescent="0.3">
      <c r="A26" s="346"/>
      <c r="B26" s="346"/>
      <c r="C26" s="346"/>
      <c r="D26" s="346"/>
      <c r="E26" s="346"/>
      <c r="F26" s="346"/>
      <c r="G26" s="346"/>
      <c r="H26" s="346"/>
      <c r="J26" s="264"/>
      <c r="K26" s="264"/>
      <c r="L26" s="264"/>
      <c r="M26" s="264"/>
      <c r="N26" s="264"/>
      <c r="O26" s="264"/>
      <c r="P26" s="264"/>
    </row>
    <row r="27" spans="1:22" x14ac:dyDescent="0.3">
      <c r="A27" s="346"/>
      <c r="B27" s="346"/>
      <c r="C27" s="346"/>
      <c r="D27" s="346"/>
      <c r="E27" s="346"/>
      <c r="F27" s="346"/>
      <c r="G27" s="346"/>
      <c r="H27" s="346"/>
      <c r="J27" s="264"/>
      <c r="K27" s="264"/>
      <c r="L27" s="264"/>
      <c r="M27" s="264"/>
      <c r="N27" s="264"/>
      <c r="O27" s="264"/>
      <c r="P27" s="264"/>
    </row>
    <row r="28" spans="1:22" x14ac:dyDescent="0.3">
      <c r="A28" s="346"/>
      <c r="B28" s="346"/>
      <c r="C28" s="346"/>
      <c r="D28" s="346"/>
      <c r="E28" s="346"/>
      <c r="F28" s="346"/>
      <c r="G28" s="346"/>
      <c r="H28" s="346"/>
      <c r="J28" s="264"/>
      <c r="K28" s="264"/>
      <c r="L28" s="264"/>
      <c r="M28" s="264"/>
      <c r="N28" s="264"/>
      <c r="O28" s="264"/>
      <c r="P28" s="264"/>
    </row>
    <row r="29" spans="1:22" x14ac:dyDescent="0.3">
      <c r="A29" s="346"/>
      <c r="B29" s="346"/>
      <c r="C29" s="346"/>
      <c r="D29" s="346"/>
      <c r="E29" s="346"/>
      <c r="F29" s="346"/>
      <c r="G29" s="346"/>
      <c r="H29" s="346"/>
      <c r="J29" s="264"/>
      <c r="K29" s="264"/>
      <c r="L29" s="264"/>
      <c r="M29" s="264"/>
      <c r="N29" s="264"/>
      <c r="O29" s="264"/>
      <c r="P29" s="264"/>
    </row>
    <row r="30" spans="1:22" x14ac:dyDescent="0.3">
      <c r="A30" s="346"/>
      <c r="B30" s="346"/>
      <c r="C30" s="346"/>
      <c r="D30" s="346"/>
      <c r="E30" s="346"/>
      <c r="F30" s="346"/>
      <c r="G30" s="346"/>
      <c r="H30" s="346"/>
      <c r="J30" s="264"/>
      <c r="K30" s="264"/>
      <c r="L30" s="264"/>
      <c r="M30" s="264"/>
      <c r="N30" s="264"/>
      <c r="O30" s="264"/>
      <c r="P30" s="264"/>
    </row>
    <row r="31" spans="1:22" x14ac:dyDescent="0.3">
      <c r="A31" s="346"/>
      <c r="B31" s="346"/>
      <c r="C31" s="346"/>
      <c r="D31" s="346"/>
      <c r="E31" s="346"/>
      <c r="F31" s="346"/>
      <c r="G31" s="346"/>
      <c r="H31" s="346"/>
      <c r="J31" s="264"/>
      <c r="K31" s="264"/>
      <c r="L31" s="264"/>
      <c r="M31" s="264"/>
      <c r="N31" s="264"/>
      <c r="O31" s="264"/>
      <c r="P31" s="264"/>
    </row>
    <row r="32" spans="1:22" x14ac:dyDescent="0.3">
      <c r="A32" s="346"/>
      <c r="B32" s="346"/>
      <c r="C32" s="346"/>
      <c r="D32" s="346"/>
      <c r="E32" s="346"/>
      <c r="F32" s="346"/>
      <c r="G32" s="346"/>
      <c r="H32" s="346"/>
      <c r="J32" s="264"/>
      <c r="K32" s="264"/>
      <c r="L32" s="264"/>
      <c r="M32" s="264"/>
      <c r="N32" s="264"/>
      <c r="O32" s="264"/>
      <c r="P32" s="264"/>
    </row>
    <row r="33" spans="1:16" x14ac:dyDescent="0.3">
      <c r="A33" s="346"/>
      <c r="B33" s="346"/>
      <c r="C33" s="346"/>
      <c r="D33" s="346"/>
      <c r="E33" s="346"/>
      <c r="F33" s="346"/>
      <c r="G33" s="346"/>
      <c r="H33" s="346"/>
      <c r="J33" s="264"/>
      <c r="K33" s="264"/>
      <c r="L33" s="264"/>
      <c r="M33" s="264"/>
      <c r="N33" s="264"/>
      <c r="O33" s="264"/>
      <c r="P33" s="264"/>
    </row>
    <row r="34" spans="1:16" x14ac:dyDescent="0.3">
      <c r="A34" s="346"/>
      <c r="B34" s="346"/>
      <c r="C34" s="346"/>
      <c r="D34" s="346"/>
      <c r="E34" s="346"/>
      <c r="F34" s="346"/>
      <c r="G34" s="346"/>
      <c r="H34" s="346"/>
      <c r="J34" s="264"/>
      <c r="K34" s="264"/>
      <c r="L34" s="264"/>
      <c r="M34" s="264"/>
      <c r="N34" s="264"/>
      <c r="O34" s="264"/>
      <c r="P34" s="264"/>
    </row>
    <row r="35" spans="1:16" x14ac:dyDescent="0.3">
      <c r="J35" s="264"/>
      <c r="K35" s="264"/>
      <c r="L35" s="264"/>
      <c r="M35" s="264"/>
      <c r="N35" s="264"/>
      <c r="O35" s="264"/>
      <c r="P35" s="264"/>
    </row>
    <row r="36" spans="1:16" x14ac:dyDescent="0.3">
      <c r="J36" s="264"/>
      <c r="K36" s="264"/>
      <c r="L36" s="264"/>
      <c r="M36" s="264"/>
      <c r="N36" s="264"/>
      <c r="O36" s="264"/>
      <c r="P36" s="264"/>
    </row>
  </sheetData>
  <mergeCells count="1">
    <mergeCell ref="J1:M1"/>
  </mergeCells>
  <hyperlinks>
    <hyperlink ref="J1" location="Перелік_Index!A1" display="Повернутися до переліку / Return to the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
  <sheetViews>
    <sheetView showGridLines="0" topLeftCell="A10" zoomScale="120" zoomScaleNormal="120" workbookViewId="0">
      <selection activeCell="F4" sqref="F4"/>
    </sheetView>
  </sheetViews>
  <sheetFormatPr defaultColWidth="8.88671875" defaultRowHeight="14.4" x14ac:dyDescent="0.3"/>
  <cols>
    <col min="1" max="1" width="7.88671875" style="264" bestFit="1" customWidth="1"/>
    <col min="2" max="2" width="11" style="264" customWidth="1"/>
    <col min="3" max="4" width="11.109375" style="264" bestFit="1" customWidth="1"/>
    <col min="5" max="5" width="5.33203125" style="264" customWidth="1"/>
    <col min="6" max="6" width="13.44140625" style="264" bestFit="1" customWidth="1"/>
    <col min="7" max="7" width="19.88671875" style="264" customWidth="1"/>
    <col min="8" max="8" width="16" style="264" customWidth="1"/>
    <col min="9" max="13" width="9.109375" style="264" customWidth="1"/>
    <col min="14" max="14" width="10" style="264" bestFit="1" customWidth="1"/>
    <col min="15" max="15" width="8.6640625" style="264" bestFit="1" customWidth="1"/>
    <col min="16" max="18" width="8.6640625" style="264" customWidth="1"/>
    <col min="19" max="19" width="11.21875" style="264" customWidth="1"/>
    <col min="20" max="20" width="11.44140625" style="264" customWidth="1"/>
    <col min="21" max="21" width="8.88671875" style="264"/>
    <col min="24" max="30" width="8.88671875" style="264"/>
    <col min="31" max="32" width="10.109375" style="264" bestFit="1" customWidth="1"/>
    <col min="33" max="35" width="8.88671875" style="264"/>
    <col min="38" max="16384" width="8.88671875" style="264"/>
  </cols>
  <sheetData>
    <row r="1" spans="1:37" x14ac:dyDescent="0.3">
      <c r="A1" s="6" t="s">
        <v>4</v>
      </c>
      <c r="B1" s="232" t="s">
        <v>379</v>
      </c>
      <c r="C1" s="6"/>
      <c r="D1" s="6"/>
      <c r="E1" s="6"/>
      <c r="F1" s="6"/>
      <c r="H1" s="421" t="s">
        <v>5</v>
      </c>
    </row>
    <row r="2" spans="1:37" x14ac:dyDescent="0.3">
      <c r="A2" s="6" t="s">
        <v>6</v>
      </c>
      <c r="B2" s="232" t="s">
        <v>380</v>
      </c>
      <c r="C2" s="6"/>
      <c r="D2" s="6"/>
      <c r="E2" s="6"/>
      <c r="F2" s="6"/>
      <c r="G2" s="370"/>
      <c r="H2" s="370"/>
    </row>
    <row r="3" spans="1:37" x14ac:dyDescent="0.3">
      <c r="A3" s="122" t="s">
        <v>7</v>
      </c>
      <c r="B3" s="122" t="s">
        <v>8</v>
      </c>
      <c r="C3" s="122"/>
      <c r="D3" s="122"/>
      <c r="E3" s="122"/>
      <c r="F3" s="122"/>
      <c r="G3" s="370"/>
      <c r="H3" s="370"/>
    </row>
    <row r="4" spans="1:37" x14ac:dyDescent="0.3">
      <c r="A4" s="122" t="s">
        <v>9</v>
      </c>
      <c r="B4" s="122" t="s">
        <v>10</v>
      </c>
      <c r="C4" s="122"/>
      <c r="D4" s="122"/>
      <c r="E4" s="122"/>
      <c r="F4" s="122"/>
      <c r="G4" s="370"/>
      <c r="H4" s="370"/>
    </row>
    <row r="5" spans="1:37" x14ac:dyDescent="0.3">
      <c r="A5" s="124" t="s">
        <v>11</v>
      </c>
      <c r="B5" s="124"/>
      <c r="C5" s="124"/>
      <c r="D5" s="124"/>
      <c r="E5" s="124"/>
      <c r="F5" s="124"/>
      <c r="G5" s="378"/>
      <c r="H5" s="370"/>
    </row>
    <row r="6" spans="1:37" x14ac:dyDescent="0.3">
      <c r="A6" s="124" t="s">
        <v>12</v>
      </c>
      <c r="B6" s="100" t="s">
        <v>381</v>
      </c>
      <c r="C6" s="124"/>
      <c r="D6" s="124"/>
      <c r="E6" s="124"/>
      <c r="F6" s="124"/>
      <c r="G6" s="378"/>
      <c r="H6" s="370"/>
    </row>
    <row r="8" spans="1:37" x14ac:dyDescent="0.3">
      <c r="G8" s="221"/>
      <c r="H8" s="221"/>
      <c r="I8" s="422"/>
      <c r="J8" s="422">
        <v>43830</v>
      </c>
      <c r="K8" s="422">
        <v>44196</v>
      </c>
      <c r="L8" s="422">
        <v>44561</v>
      </c>
      <c r="M8" s="422">
        <v>44651</v>
      </c>
      <c r="N8" s="422">
        <v>44742</v>
      </c>
      <c r="O8" s="422">
        <v>44834</v>
      </c>
      <c r="P8" s="422">
        <v>44926</v>
      </c>
      <c r="Q8" s="422">
        <v>43830</v>
      </c>
      <c r="R8" s="422">
        <v>44196</v>
      </c>
      <c r="S8" s="422">
        <v>44561</v>
      </c>
      <c r="T8" s="422">
        <v>44651</v>
      </c>
      <c r="U8" s="422">
        <v>44742</v>
      </c>
      <c r="V8" s="422">
        <v>44834</v>
      </c>
      <c r="W8" s="422">
        <v>44926</v>
      </c>
      <c r="AD8" s="423"/>
      <c r="AE8" s="423"/>
      <c r="AH8"/>
      <c r="AI8"/>
      <c r="AJ8" s="264"/>
      <c r="AK8" s="264"/>
    </row>
    <row r="9" spans="1:37" x14ac:dyDescent="0.3">
      <c r="G9" s="221" t="s">
        <v>382</v>
      </c>
      <c r="H9" s="221" t="s">
        <v>230</v>
      </c>
      <c r="I9" s="424"/>
      <c r="J9" s="424">
        <v>1.9</v>
      </c>
      <c r="K9" s="424">
        <v>2.2618691299999938</v>
      </c>
      <c r="L9" s="424">
        <v>1.916635399999997</v>
      </c>
      <c r="M9" s="424">
        <v>1.2100533000000044</v>
      </c>
      <c r="N9" s="424">
        <v>0.8339004999999986</v>
      </c>
      <c r="O9" s="424">
        <v>1.2105716999999956</v>
      </c>
      <c r="P9" s="424">
        <v>1.1513573000000008</v>
      </c>
      <c r="Q9" s="425">
        <v>4.4499613555987534E-2</v>
      </c>
      <c r="R9" s="425">
        <v>4.5127393429126417E-2</v>
      </c>
      <c r="S9" s="425">
        <v>3.7049086283743739E-2</v>
      </c>
      <c r="T9" s="425">
        <v>2.2805332791035183E-2</v>
      </c>
      <c r="U9" s="425">
        <v>1.53837616698671E-2</v>
      </c>
      <c r="V9" s="425">
        <v>2.0191684209220857E-2</v>
      </c>
      <c r="W9" s="425">
        <v>1.8770507242161453E-2</v>
      </c>
      <c r="AD9" s="425"/>
      <c r="AE9" s="425"/>
      <c r="AH9"/>
      <c r="AI9"/>
      <c r="AJ9" s="264"/>
      <c r="AK9" s="264"/>
    </row>
    <row r="10" spans="1:37" x14ac:dyDescent="0.3">
      <c r="G10" s="221" t="s">
        <v>383</v>
      </c>
      <c r="H10" s="221" t="s">
        <v>384</v>
      </c>
      <c r="I10" s="424"/>
      <c r="J10" s="424">
        <v>3.9</v>
      </c>
      <c r="K10" s="424">
        <v>4.8192956088899992</v>
      </c>
      <c r="L10" s="424">
        <v>4.1553542000000006</v>
      </c>
      <c r="M10" s="424">
        <v>4.7703544000000004</v>
      </c>
      <c r="N10" s="424">
        <v>4.5666476999999999</v>
      </c>
      <c r="O10" s="424">
        <v>4.6318474000000007</v>
      </c>
      <c r="P10" s="424">
        <v>4.5120877000000004</v>
      </c>
      <c r="Q10" s="425">
        <v>9.1341312035974412E-2</v>
      </c>
      <c r="R10" s="425">
        <v>9.6151561604114977E-2</v>
      </c>
      <c r="S10" s="425">
        <v>8.0324132746017948E-2</v>
      </c>
      <c r="T10" s="425">
        <v>8.990473363708737E-2</v>
      </c>
      <c r="U10" s="425">
        <v>8.4245326447276225E-2</v>
      </c>
      <c r="V10" s="425">
        <v>7.7256720941106624E-2</v>
      </c>
      <c r="W10" s="425">
        <v>7.3560288235561239E-2</v>
      </c>
      <c r="AD10" s="425"/>
      <c r="AE10" s="425"/>
      <c r="AH10"/>
      <c r="AI10"/>
      <c r="AJ10" s="264"/>
      <c r="AK10" s="264"/>
    </row>
    <row r="11" spans="1:37" x14ac:dyDescent="0.3">
      <c r="G11" s="221" t="s">
        <v>256</v>
      </c>
      <c r="H11" s="221" t="s">
        <v>255</v>
      </c>
      <c r="I11" s="424"/>
      <c r="J11" s="424">
        <v>2.8</v>
      </c>
      <c r="K11" s="424">
        <v>3.531154599999998</v>
      </c>
      <c r="L11" s="424">
        <v>3.6722635000000001</v>
      </c>
      <c r="M11" s="424">
        <v>3.681473</v>
      </c>
      <c r="N11" s="424">
        <v>3.4245999999999999</v>
      </c>
      <c r="O11" s="424">
        <v>3.9194323</v>
      </c>
      <c r="P11" s="424">
        <v>4.0797061000000001</v>
      </c>
      <c r="Q11" s="425">
        <v>6.5578377871981633E-2</v>
      </c>
      <c r="R11" s="425">
        <v>7.0451380577120248E-2</v>
      </c>
      <c r="S11" s="425">
        <v>7.0985857439627278E-2</v>
      </c>
      <c r="T11" s="425">
        <v>6.9383073395370559E-2</v>
      </c>
      <c r="U11" s="425">
        <v>6.3176878074334961E-2</v>
      </c>
      <c r="V11" s="425">
        <v>6.5374020622669837E-2</v>
      </c>
      <c r="W11" s="425">
        <v>6.651119760645996E-2</v>
      </c>
      <c r="AD11" s="425"/>
      <c r="AE11" s="425"/>
      <c r="AH11"/>
      <c r="AI11"/>
      <c r="AJ11" s="264"/>
      <c r="AK11" s="264"/>
    </row>
    <row r="12" spans="1:37" x14ac:dyDescent="0.3">
      <c r="G12" s="221" t="s">
        <v>385</v>
      </c>
      <c r="H12" s="221" t="s">
        <v>386</v>
      </c>
      <c r="I12" s="424"/>
      <c r="J12" s="424">
        <v>2.9348000000000001</v>
      </c>
      <c r="K12" s="424">
        <v>2.4980835800000021</v>
      </c>
      <c r="L12" s="424">
        <v>2.7332166</v>
      </c>
      <c r="M12" s="424">
        <v>4.1956775999999998</v>
      </c>
      <c r="N12" s="424">
        <v>4.5228785</v>
      </c>
      <c r="O12" s="424">
        <v>5.3770065999999996</v>
      </c>
      <c r="P12" s="424">
        <v>5.7859522999999999</v>
      </c>
      <c r="Q12" s="425">
        <v>6.8735508349532751E-2</v>
      </c>
      <c r="R12" s="425">
        <v>4.9840195897408533E-2</v>
      </c>
      <c r="S12" s="425">
        <v>5.2833824130328E-2</v>
      </c>
      <c r="T12" s="425">
        <v>7.9074057276560819E-2</v>
      </c>
      <c r="U12" s="425">
        <v>8.3437874069827417E-2</v>
      </c>
      <c r="V12" s="425">
        <v>8.9685575218796804E-2</v>
      </c>
      <c r="W12" s="425">
        <v>9.432802445422514E-2</v>
      </c>
      <c r="AD12" s="425"/>
      <c r="AE12" s="425"/>
      <c r="AH12"/>
      <c r="AI12"/>
      <c r="AJ12" s="264"/>
      <c r="AK12" s="264"/>
    </row>
    <row r="13" spans="1:37" x14ac:dyDescent="0.3">
      <c r="G13" s="221" t="s">
        <v>387</v>
      </c>
      <c r="H13" s="221" t="s">
        <v>388</v>
      </c>
      <c r="I13" s="426"/>
      <c r="J13" s="424">
        <v>5.0621999999999998</v>
      </c>
      <c r="K13" s="424">
        <v>6.9378704100000013</v>
      </c>
      <c r="L13" s="424">
        <v>5.2419372400000004</v>
      </c>
      <c r="M13" s="424">
        <v>5.4282455999999994</v>
      </c>
      <c r="N13" s="424">
        <v>6.1624870999999999</v>
      </c>
      <c r="O13" s="424">
        <v>6.7382755000000003</v>
      </c>
      <c r="P13" s="424">
        <v>5.9762430000000002</v>
      </c>
      <c r="Q13" s="425">
        <v>0.11856102302269479</v>
      </c>
      <c r="R13" s="425">
        <v>0.13842003650863988</v>
      </c>
      <c r="S13" s="425">
        <v>0.1013280799774072</v>
      </c>
      <c r="T13" s="425">
        <v>0.10230371453841908</v>
      </c>
      <c r="U13" s="425">
        <v>0.11368530518932489</v>
      </c>
      <c r="V13" s="425">
        <v>0.1123908075917604</v>
      </c>
      <c r="W13" s="425">
        <v>9.7430322031585331E-2</v>
      </c>
      <c r="AD13" s="425"/>
      <c r="AE13" s="425"/>
      <c r="AH13"/>
      <c r="AI13"/>
      <c r="AJ13" s="264"/>
      <c r="AK13" s="264"/>
    </row>
    <row r="14" spans="1:37" x14ac:dyDescent="0.3">
      <c r="G14" s="221" t="s">
        <v>389</v>
      </c>
      <c r="H14" s="221" t="s">
        <v>390</v>
      </c>
      <c r="I14" s="424"/>
      <c r="J14" s="424">
        <v>3.2</v>
      </c>
      <c r="K14" s="424">
        <v>3.6559068399999992</v>
      </c>
      <c r="L14" s="424">
        <v>4.3177276999999998</v>
      </c>
      <c r="M14" s="424">
        <v>4.6279085000000002</v>
      </c>
      <c r="N14" s="424">
        <v>4.4153809000000006</v>
      </c>
      <c r="O14" s="424">
        <v>4.3804031999999999</v>
      </c>
      <c r="P14" s="424">
        <v>4.5210184</v>
      </c>
      <c r="Q14" s="425">
        <v>7.4946717567979021E-2</v>
      </c>
      <c r="R14" s="425">
        <v>7.2940358980413136E-2</v>
      </c>
      <c r="S14" s="425">
        <v>8.3462856893392792E-2</v>
      </c>
      <c r="T14" s="425">
        <v>8.7220119534370977E-2</v>
      </c>
      <c r="U14" s="425">
        <v>8.14547628251613E-2</v>
      </c>
      <c r="V14" s="425">
        <v>7.3062767057466185E-2</v>
      </c>
      <c r="W14" s="425">
        <v>7.3705884888335807E-2</v>
      </c>
      <c r="AD14" s="425"/>
      <c r="AE14" s="425"/>
      <c r="AH14"/>
      <c r="AI14"/>
      <c r="AJ14" s="264"/>
      <c r="AK14" s="264"/>
    </row>
    <row r="15" spans="1:37" x14ac:dyDescent="0.3">
      <c r="G15" s="221" t="s">
        <v>391</v>
      </c>
      <c r="H15" s="221" t="s">
        <v>392</v>
      </c>
      <c r="I15" s="424"/>
      <c r="J15" s="424">
        <v>9.4</v>
      </c>
      <c r="K15" s="424">
        <v>13.969169219999999</v>
      </c>
      <c r="L15" s="424">
        <v>18.086417899999997</v>
      </c>
      <c r="M15" s="424">
        <v>18.347744899999999</v>
      </c>
      <c r="N15" s="424">
        <v>17.363510999999999</v>
      </c>
      <c r="O15" s="424">
        <v>18.094646600000001</v>
      </c>
      <c r="P15" s="424">
        <v>18.382570399999999</v>
      </c>
      <c r="Q15" s="425">
        <v>0.22015598285593835</v>
      </c>
      <c r="R15" s="425">
        <v>0.27870409782239908</v>
      </c>
      <c r="S15" s="425">
        <v>0.34961540277349995</v>
      </c>
      <c r="T15" s="425">
        <v>0.34579173364472204</v>
      </c>
      <c r="U15" s="425">
        <v>0.32032132727599538</v>
      </c>
      <c r="V15" s="425">
        <v>0.30180896350431224</v>
      </c>
      <c r="W15" s="425">
        <v>0.2996899145232696</v>
      </c>
      <c r="AD15" s="425"/>
      <c r="AE15" s="425"/>
      <c r="AH15"/>
      <c r="AI15"/>
      <c r="AJ15" s="264"/>
      <c r="AK15" s="264"/>
    </row>
    <row r="16" spans="1:37" x14ac:dyDescent="0.3">
      <c r="G16" s="221" t="s">
        <v>83</v>
      </c>
      <c r="H16" s="221" t="s">
        <v>84</v>
      </c>
      <c r="I16" s="424"/>
      <c r="J16" s="424">
        <v>13.5</v>
      </c>
      <c r="K16" s="424">
        <v>12.448515804860001</v>
      </c>
      <c r="L16" s="424">
        <v>11.6087732</v>
      </c>
      <c r="M16" s="424">
        <v>10.7986454</v>
      </c>
      <c r="N16" s="424">
        <v>12.917134800000001</v>
      </c>
      <c r="O16" s="424">
        <v>15.6017902</v>
      </c>
      <c r="P16" s="424">
        <v>16.929700199999999</v>
      </c>
      <c r="Q16" s="425">
        <v>0.31618146473991143</v>
      </c>
      <c r="R16" s="425">
        <v>0.24836497518077766</v>
      </c>
      <c r="S16" s="425">
        <v>0.22440075975598311</v>
      </c>
      <c r="T16" s="425">
        <v>0.20351723518243398</v>
      </c>
      <c r="U16" s="425">
        <v>0.23829476444821268</v>
      </c>
      <c r="V16" s="425">
        <v>0.26022946085466719</v>
      </c>
      <c r="W16" s="425">
        <v>0.27600386101840146</v>
      </c>
      <c r="AD16" s="425"/>
      <c r="AE16" s="425"/>
      <c r="AH16"/>
      <c r="AI16"/>
      <c r="AJ16" s="264"/>
      <c r="AK16" s="264"/>
    </row>
    <row r="17" spans="6:30" x14ac:dyDescent="0.3">
      <c r="H17" s="362"/>
      <c r="I17" s="427"/>
      <c r="J17" s="427"/>
      <c r="K17" s="427"/>
      <c r="L17" s="427"/>
      <c r="M17" s="427"/>
      <c r="N17" s="427"/>
      <c r="O17" s="427"/>
      <c r="P17" s="427"/>
      <c r="Q17" s="437"/>
      <c r="R17" s="437"/>
      <c r="S17" s="437"/>
      <c r="T17" s="437"/>
      <c r="U17" s="437"/>
      <c r="V17" s="437"/>
      <c r="W17" s="437"/>
      <c r="X17" s="335"/>
      <c r="Y17" s="335"/>
      <c r="Z17" s="335"/>
      <c r="AA17" s="335"/>
      <c r="AB17" s="335"/>
      <c r="AC17" s="335"/>
      <c r="AD17" s="335"/>
    </row>
    <row r="18" spans="6:30" x14ac:dyDescent="0.3">
      <c r="H18" s="362"/>
      <c r="I18" s="362"/>
      <c r="J18" s="362"/>
      <c r="K18" s="362"/>
      <c r="L18" s="362"/>
      <c r="O18" s="352"/>
      <c r="P18" s="352"/>
      <c r="Q18" s="352"/>
      <c r="R18" s="335"/>
      <c r="Y18" s="335"/>
      <c r="Z18" s="335"/>
    </row>
    <row r="19" spans="6:30" x14ac:dyDescent="0.3">
      <c r="O19" s="352"/>
      <c r="P19" s="352"/>
      <c r="Q19" s="352"/>
    </row>
    <row r="20" spans="6:30" x14ac:dyDescent="0.3">
      <c r="O20" s="352"/>
      <c r="P20" s="352"/>
      <c r="Q20" s="478"/>
    </row>
    <row r="21" spans="6:30" x14ac:dyDescent="0.3">
      <c r="O21" s="352"/>
      <c r="P21" s="352"/>
      <c r="Q21" s="352"/>
    </row>
    <row r="22" spans="6:30" x14ac:dyDescent="0.3">
      <c r="F22" s="428"/>
      <c r="H22" s="428"/>
      <c r="I22" s="428"/>
      <c r="J22" s="428"/>
      <c r="K22" s="428"/>
      <c r="M22" s="428"/>
      <c r="O22" s="352"/>
      <c r="P22" s="352"/>
      <c r="Q22" s="352"/>
    </row>
    <row r="23" spans="6:30" x14ac:dyDescent="0.3">
      <c r="F23" s="428"/>
      <c r="H23" s="428"/>
      <c r="I23" s="428"/>
      <c r="J23" s="428"/>
      <c r="K23" s="428"/>
      <c r="M23" s="428"/>
      <c r="O23" s="352"/>
      <c r="P23" s="352"/>
      <c r="Q23" s="352"/>
    </row>
    <row r="24" spans="6:30" x14ac:dyDescent="0.3">
      <c r="O24" s="352"/>
      <c r="P24" s="352"/>
      <c r="Q24" s="352"/>
    </row>
    <row r="25" spans="6:30" x14ac:dyDescent="0.3">
      <c r="F25" s="361"/>
      <c r="G25" s="361"/>
      <c r="H25" s="361"/>
      <c r="I25" s="361"/>
      <c r="J25" s="361"/>
      <c r="K25" s="361"/>
    </row>
  </sheetData>
  <hyperlinks>
    <hyperlink ref="H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zoomScale="85" zoomScaleNormal="85" workbookViewId="0">
      <selection activeCell="I13" sqref="I13"/>
    </sheetView>
  </sheetViews>
  <sheetFormatPr defaultColWidth="9.109375" defaultRowHeight="13.2" x14ac:dyDescent="0.25"/>
  <cols>
    <col min="1" max="7" width="9.109375" style="330"/>
    <col min="8" max="9" width="14.44140625" style="330" customWidth="1"/>
    <col min="10" max="11" width="5.6640625" style="330" bestFit="1" customWidth="1"/>
    <col min="12" max="12" width="4.88671875" style="330" customWidth="1"/>
    <col min="13" max="13" width="5.6640625" style="330" bestFit="1" customWidth="1"/>
    <col min="14" max="14" width="4.6640625" style="330" bestFit="1" customWidth="1"/>
    <col min="15" max="15" width="4.44140625" style="330" bestFit="1" customWidth="1"/>
    <col min="16" max="16" width="4.6640625" style="330" bestFit="1" customWidth="1"/>
    <col min="17" max="17" width="3.6640625" style="330" bestFit="1" customWidth="1"/>
    <col min="18" max="18" width="4.6640625" style="330" bestFit="1" customWidth="1"/>
    <col min="19" max="19" width="3.6640625" style="330" bestFit="1" customWidth="1"/>
    <col min="20" max="20" width="4.6640625" style="330" bestFit="1" customWidth="1"/>
    <col min="21" max="21" width="4.44140625" style="330" bestFit="1" customWidth="1"/>
    <col min="22" max="22" width="4.6640625" style="330" bestFit="1" customWidth="1"/>
    <col min="23" max="23" width="4.44140625" style="330" bestFit="1" customWidth="1"/>
    <col min="24" max="24" width="4.6640625" style="330" bestFit="1" customWidth="1"/>
    <col min="25" max="25" width="4.44140625" style="330" bestFit="1" customWidth="1"/>
    <col min="26" max="26" width="3.88671875" style="330" bestFit="1" customWidth="1"/>
    <col min="27" max="27" width="4.6640625" style="330" bestFit="1" customWidth="1"/>
    <col min="28" max="28" width="3.88671875" style="330" bestFit="1" customWidth="1"/>
    <col min="29" max="29" width="4.6640625" style="330" bestFit="1" customWidth="1"/>
    <col min="30" max="31" width="12" style="330" bestFit="1" customWidth="1"/>
    <col min="32" max="16384" width="9.109375" style="330"/>
  </cols>
  <sheetData>
    <row r="1" spans="1:33" x14ac:dyDescent="0.25">
      <c r="A1" s="6" t="s">
        <v>4</v>
      </c>
      <c r="B1" s="394" t="s">
        <v>370</v>
      </c>
      <c r="C1" s="6"/>
      <c r="D1" s="6"/>
      <c r="E1" s="6"/>
      <c r="F1" s="6"/>
      <c r="G1" s="6"/>
      <c r="I1" s="569" t="s">
        <v>5</v>
      </c>
      <c r="J1" s="570"/>
      <c r="K1" s="570"/>
      <c r="L1" s="570"/>
      <c r="M1" s="395"/>
    </row>
    <row r="2" spans="1:33" x14ac:dyDescent="0.25">
      <c r="A2" s="6" t="s">
        <v>6</v>
      </c>
      <c r="B2" s="394" t="s">
        <v>371</v>
      </c>
      <c r="C2" s="6"/>
      <c r="D2" s="6"/>
      <c r="E2" s="6"/>
      <c r="F2" s="6"/>
      <c r="G2" s="6"/>
      <c r="H2" s="370"/>
      <c r="I2" s="370"/>
    </row>
    <row r="3" spans="1:33" x14ac:dyDescent="0.25">
      <c r="A3" s="122" t="s">
        <v>7</v>
      </c>
      <c r="B3" s="122" t="s">
        <v>8</v>
      </c>
      <c r="C3" s="122"/>
      <c r="D3" s="122"/>
      <c r="E3" s="122"/>
      <c r="F3" s="122"/>
      <c r="G3" s="122"/>
      <c r="H3" s="370"/>
      <c r="I3" s="370"/>
    </row>
    <row r="4" spans="1:33" x14ac:dyDescent="0.25">
      <c r="A4" s="122" t="s">
        <v>9</v>
      </c>
      <c r="B4" s="122" t="s">
        <v>10</v>
      </c>
      <c r="C4" s="122"/>
      <c r="D4" s="122"/>
      <c r="E4" s="122"/>
      <c r="F4" s="122"/>
      <c r="G4" s="122"/>
      <c r="H4" s="370"/>
      <c r="I4" s="370"/>
      <c r="U4" s="396"/>
      <c r="V4" s="396"/>
      <c r="W4" s="396"/>
    </row>
    <row r="5" spans="1:33" ht="14.4" x14ac:dyDescent="0.3">
      <c r="A5" s="124" t="s">
        <v>11</v>
      </c>
      <c r="B5" s="124"/>
      <c r="C5" s="124"/>
      <c r="D5" s="124"/>
      <c r="E5" s="124"/>
      <c r="F5" s="124"/>
      <c r="G5" s="124"/>
      <c r="H5" s="378"/>
      <c r="I5" s="370"/>
      <c r="U5" s="396"/>
      <c r="V5" s="396"/>
      <c r="W5" s="396"/>
    </row>
    <row r="6" spans="1:33" ht="14.4" x14ac:dyDescent="0.3">
      <c r="A6" s="124" t="s">
        <v>12</v>
      </c>
      <c r="B6" s="124"/>
      <c r="C6" s="124"/>
      <c r="D6" s="124"/>
      <c r="E6" s="124"/>
      <c r="F6" s="124"/>
      <c r="G6" s="124"/>
      <c r="H6" s="378"/>
      <c r="I6" s="370"/>
      <c r="U6" s="396"/>
      <c r="V6" s="396"/>
      <c r="W6" s="396"/>
    </row>
    <row r="7" spans="1:33" x14ac:dyDescent="0.25">
      <c r="J7" s="397"/>
      <c r="K7" s="397"/>
      <c r="L7" s="397"/>
      <c r="M7" s="397"/>
      <c r="N7" s="397"/>
      <c r="O7" s="397"/>
      <c r="P7" s="397"/>
      <c r="Q7" s="397"/>
      <c r="R7" s="397"/>
      <c r="S7" s="397"/>
      <c r="T7" s="397"/>
      <c r="U7" s="398"/>
      <c r="V7" s="398"/>
      <c r="W7" s="398"/>
      <c r="X7" s="397"/>
      <c r="Y7" s="397"/>
    </row>
    <row r="8" spans="1:33" x14ac:dyDescent="0.25">
      <c r="G8" s="399"/>
      <c r="H8" s="399"/>
      <c r="I8" s="399"/>
      <c r="J8" s="184"/>
      <c r="K8" s="184"/>
      <c r="L8" s="184"/>
      <c r="M8" s="184"/>
      <c r="N8" s="332" t="s">
        <v>26</v>
      </c>
      <c r="O8" s="332"/>
      <c r="P8" s="332"/>
      <c r="Q8" s="332" t="s">
        <v>29</v>
      </c>
      <c r="R8" s="332"/>
      <c r="S8" s="332" t="s">
        <v>31</v>
      </c>
      <c r="T8" s="332"/>
      <c r="U8" s="332" t="s">
        <v>33</v>
      </c>
      <c r="V8" s="332"/>
      <c r="W8" s="332" t="s">
        <v>35</v>
      </c>
      <c r="X8" s="332"/>
      <c r="Y8" s="332" t="s">
        <v>37</v>
      </c>
      <c r="Z8" s="332"/>
      <c r="AA8" s="332" t="s">
        <v>39</v>
      </c>
      <c r="AB8" s="332"/>
      <c r="AC8" s="332" t="s">
        <v>448</v>
      </c>
    </row>
    <row r="9" spans="1:33" x14ac:dyDescent="0.25">
      <c r="G9" s="399"/>
      <c r="H9" s="399"/>
      <c r="I9" s="399"/>
      <c r="J9" s="184"/>
      <c r="K9" s="184"/>
      <c r="L9" s="184"/>
      <c r="M9" s="184"/>
      <c r="N9" s="332" t="s">
        <v>450</v>
      </c>
      <c r="O9" s="332"/>
      <c r="P9" s="332"/>
      <c r="Q9" s="332" t="s">
        <v>99</v>
      </c>
      <c r="R9" s="332"/>
      <c r="S9" s="332" t="s">
        <v>46</v>
      </c>
      <c r="T9" s="332"/>
      <c r="U9" s="332" t="s">
        <v>100</v>
      </c>
      <c r="V9" s="332"/>
      <c r="W9" s="332" t="s">
        <v>50</v>
      </c>
      <c r="X9" s="332"/>
      <c r="Y9" s="332" t="s">
        <v>101</v>
      </c>
      <c r="Z9" s="332"/>
      <c r="AA9" s="332" t="s">
        <v>54</v>
      </c>
      <c r="AB9" s="332"/>
      <c r="AC9" s="332" t="s">
        <v>449</v>
      </c>
      <c r="AD9" s="400"/>
      <c r="AE9" s="400"/>
      <c r="AF9" s="400"/>
    </row>
    <row r="10" spans="1:33" x14ac:dyDescent="0.25">
      <c r="G10" s="399"/>
      <c r="H10" s="401" t="s">
        <v>372</v>
      </c>
      <c r="I10" s="399" t="s">
        <v>373</v>
      </c>
      <c r="J10" s="402"/>
      <c r="K10" s="402"/>
      <c r="L10" s="402"/>
      <c r="M10" s="402"/>
      <c r="N10" s="556">
        <v>1.02</v>
      </c>
      <c r="O10" s="556">
        <v>1.07</v>
      </c>
      <c r="P10" s="556">
        <v>1.2</v>
      </c>
      <c r="Q10" s="556">
        <v>1.33</v>
      </c>
      <c r="R10" s="556">
        <v>1.25</v>
      </c>
      <c r="S10" s="556">
        <v>1.04</v>
      </c>
      <c r="T10" s="556">
        <v>1.28</v>
      </c>
      <c r="U10" s="556">
        <v>1.45</v>
      </c>
      <c r="V10" s="404">
        <v>1.34</v>
      </c>
      <c r="W10" s="404">
        <v>1.36</v>
      </c>
      <c r="X10" s="404">
        <v>1.48</v>
      </c>
      <c r="Y10" s="404">
        <v>1.6891092153700011</v>
      </c>
      <c r="Z10" s="404">
        <v>1.3040472471999998</v>
      </c>
      <c r="AA10" s="404">
        <v>0.95340900917000015</v>
      </c>
      <c r="AB10" s="404">
        <v>1.2175748722299993</v>
      </c>
      <c r="AC10" s="404">
        <v>1.3791498144800003</v>
      </c>
      <c r="AD10" s="410"/>
      <c r="AE10" s="410"/>
    </row>
    <row r="11" spans="1:33" x14ac:dyDescent="0.25">
      <c r="G11" s="399"/>
      <c r="H11" s="401" t="s">
        <v>374</v>
      </c>
      <c r="I11" s="399" t="s">
        <v>375</v>
      </c>
      <c r="J11" s="403"/>
      <c r="K11" s="403"/>
      <c r="L11" s="403"/>
      <c r="M11" s="403"/>
      <c r="N11" s="404">
        <v>12.31</v>
      </c>
      <c r="O11" s="404">
        <v>12.83</v>
      </c>
      <c r="P11" s="404">
        <v>12.05</v>
      </c>
      <c r="Q11" s="404">
        <v>8.4499999999999993</v>
      </c>
      <c r="R11" s="404">
        <v>10.3</v>
      </c>
      <c r="S11" s="404">
        <v>8.43</v>
      </c>
      <c r="T11" s="404">
        <v>10.67</v>
      </c>
      <c r="U11" s="404">
        <v>10.76</v>
      </c>
      <c r="V11" s="404">
        <v>10.91</v>
      </c>
      <c r="W11" s="404">
        <v>11.82</v>
      </c>
      <c r="X11" s="404">
        <v>11.34</v>
      </c>
      <c r="Y11" s="404">
        <v>9.9607784705300002</v>
      </c>
      <c r="Z11" s="404">
        <v>8.3761633194199998</v>
      </c>
      <c r="AA11" s="404">
        <v>7.0227910288200004</v>
      </c>
      <c r="AB11" s="404">
        <v>9.6997004338800004</v>
      </c>
      <c r="AC11" s="404">
        <v>9.6628672694900004</v>
      </c>
      <c r="AD11" s="411"/>
      <c r="AE11" s="410"/>
      <c r="AF11" s="400"/>
    </row>
    <row r="12" spans="1:33" x14ac:dyDescent="0.25">
      <c r="G12" s="399"/>
      <c r="H12" s="401" t="s">
        <v>376</v>
      </c>
      <c r="I12" s="401" t="s">
        <v>548</v>
      </c>
      <c r="J12" s="405"/>
      <c r="K12" s="405"/>
      <c r="L12" s="405"/>
      <c r="M12" s="405"/>
      <c r="N12" s="557">
        <v>0.1431</v>
      </c>
      <c r="O12" s="557">
        <v>0.1361</v>
      </c>
      <c r="P12" s="557">
        <v>0.12970000000000001</v>
      </c>
      <c r="Q12" s="557">
        <v>0.1245</v>
      </c>
      <c r="R12" s="557">
        <v>0.11650000000000001</v>
      </c>
      <c r="S12" s="557">
        <v>0.1211</v>
      </c>
      <c r="T12" s="557">
        <v>0.12280000000000001</v>
      </c>
      <c r="U12" s="557">
        <v>0.1212</v>
      </c>
      <c r="V12" s="557">
        <v>0.13020000000000001</v>
      </c>
      <c r="W12" s="557">
        <v>0.13170000000000001</v>
      </c>
      <c r="X12" s="557">
        <v>0.1321</v>
      </c>
      <c r="Y12" s="406">
        <v>0.13330482727843695</v>
      </c>
      <c r="Z12" s="406">
        <v>0.12648805589994272</v>
      </c>
      <c r="AA12" s="406">
        <v>0.14982827045511687</v>
      </c>
      <c r="AB12" s="406">
        <v>0.1671324700691201</v>
      </c>
      <c r="AC12" s="406">
        <v>0.17314850188182873</v>
      </c>
      <c r="AD12" s="407"/>
      <c r="AE12" s="407"/>
      <c r="AF12" s="407"/>
    </row>
    <row r="13" spans="1:33" x14ac:dyDescent="0.25">
      <c r="G13" s="399"/>
      <c r="H13" s="401" t="s">
        <v>377</v>
      </c>
      <c r="I13" s="399" t="s">
        <v>378</v>
      </c>
      <c r="J13" s="408"/>
      <c r="K13" s="408"/>
      <c r="L13" s="408"/>
      <c r="M13" s="408"/>
      <c r="N13" s="558">
        <v>0.31469999999999998</v>
      </c>
      <c r="O13" s="558">
        <v>0.27800000000000002</v>
      </c>
      <c r="P13" s="558">
        <v>0.27189999999999998</v>
      </c>
      <c r="Q13" s="558">
        <v>0.28439999999999999</v>
      </c>
      <c r="R13" s="558">
        <v>0.35</v>
      </c>
      <c r="S13" s="558">
        <v>0.35849999999999999</v>
      </c>
      <c r="T13" s="558">
        <v>0.36299999999999999</v>
      </c>
      <c r="U13" s="558">
        <v>0.34539999999999998</v>
      </c>
      <c r="V13" s="558">
        <v>0.39169999999999999</v>
      </c>
      <c r="W13" s="558">
        <v>0.37709999999999999</v>
      </c>
      <c r="X13" s="558">
        <v>0.38429999999999997</v>
      </c>
      <c r="Y13" s="409">
        <v>0.38987047696627813</v>
      </c>
      <c r="Z13" s="406">
        <v>0.35878894247809145</v>
      </c>
      <c r="AA13" s="406">
        <v>0.36736679372236514</v>
      </c>
      <c r="AB13" s="406">
        <v>0.35529965288766141</v>
      </c>
      <c r="AC13" s="406">
        <v>0.35585664555444341</v>
      </c>
      <c r="AD13" s="407"/>
      <c r="AE13" s="407"/>
      <c r="AF13" s="407"/>
    </row>
    <row r="14" spans="1:33" x14ac:dyDescent="0.25">
      <c r="V14" s="410"/>
      <c r="W14" s="410"/>
      <c r="X14" s="411"/>
      <c r="Y14" s="410"/>
      <c r="Z14" s="407"/>
      <c r="AA14" s="407"/>
      <c r="AB14" s="407"/>
      <c r="AC14" s="535"/>
      <c r="AD14" s="532"/>
      <c r="AE14" s="532"/>
      <c r="AF14" s="536"/>
      <c r="AG14" s="536"/>
    </row>
    <row r="15" spans="1:33" x14ac:dyDescent="0.25">
      <c r="G15" s="399"/>
      <c r="N15" s="413"/>
      <c r="O15" s="413"/>
      <c r="P15" s="413"/>
      <c r="Q15" s="413"/>
      <c r="R15" s="413"/>
      <c r="S15" s="413"/>
      <c r="T15" s="413"/>
      <c r="U15" s="413"/>
      <c r="V15" s="413"/>
      <c r="W15" s="413"/>
      <c r="X15" s="413"/>
      <c r="Y15" s="413"/>
      <c r="Z15" s="407"/>
      <c r="AA15" s="407"/>
      <c r="AB15" s="407"/>
      <c r="AC15" s="407"/>
      <c r="AE15" s="412"/>
      <c r="AG15" s="412"/>
    </row>
    <row r="16" spans="1:33" x14ac:dyDescent="0.25">
      <c r="J16" s="413"/>
      <c r="K16" s="413"/>
      <c r="L16" s="413"/>
      <c r="M16" s="413"/>
      <c r="N16" s="413"/>
      <c r="O16" s="413"/>
      <c r="P16" s="413"/>
      <c r="Q16" s="413"/>
      <c r="R16" s="413"/>
      <c r="S16" s="413"/>
      <c r="T16" s="413"/>
      <c r="U16" s="413"/>
      <c r="V16" s="413"/>
      <c r="W16" s="400"/>
      <c r="X16" s="400"/>
      <c r="Y16" s="400"/>
      <c r="Z16" s="407"/>
      <c r="AA16" s="407"/>
      <c r="AB16" s="407"/>
      <c r="AC16" s="407"/>
      <c r="AD16" s="407"/>
      <c r="AE16" s="407"/>
      <c r="AF16" s="407"/>
      <c r="AG16" s="407"/>
    </row>
    <row r="17" spans="6:34" x14ac:dyDescent="0.25">
      <c r="J17" s="413"/>
      <c r="K17" s="413"/>
      <c r="L17" s="413"/>
      <c r="M17" s="413"/>
      <c r="N17" s="410"/>
      <c r="O17" s="410"/>
      <c r="P17" s="410"/>
      <c r="Q17" s="410"/>
      <c r="R17" s="410"/>
      <c r="S17" s="410"/>
      <c r="T17" s="410"/>
      <c r="U17" s="410"/>
      <c r="V17" s="410"/>
      <c r="W17" s="410"/>
      <c r="X17" s="410"/>
      <c r="Y17" s="410"/>
      <c r="Z17" s="534"/>
      <c r="AA17" s="534"/>
      <c r="AB17" s="534"/>
      <c r="AC17" s="534"/>
      <c r="AD17" s="534"/>
      <c r="AE17" s="534"/>
      <c r="AF17" s="534"/>
      <c r="AG17" s="534"/>
    </row>
    <row r="18" spans="6:34" x14ac:dyDescent="0.25">
      <c r="J18" s="413"/>
      <c r="K18" s="413"/>
      <c r="L18" s="413"/>
      <c r="M18" s="413"/>
      <c r="N18" s="413"/>
      <c r="O18" s="413"/>
      <c r="P18" s="400"/>
      <c r="Q18" s="400"/>
      <c r="R18" s="400"/>
      <c r="S18" s="400"/>
      <c r="T18" s="400"/>
      <c r="U18" s="400"/>
      <c r="V18" s="400"/>
      <c r="W18" s="400"/>
      <c r="X18" s="400"/>
      <c r="Y18" s="400"/>
      <c r="Z18" s="407"/>
      <c r="AA18" s="407"/>
      <c r="AB18" s="400"/>
      <c r="AC18" s="407"/>
      <c r="AD18" s="407"/>
      <c r="AE18" s="407"/>
      <c r="AF18" s="407"/>
      <c r="AG18" s="407"/>
    </row>
    <row r="19" spans="6:34" x14ac:dyDescent="0.25">
      <c r="J19" s="413"/>
      <c r="K19" s="413"/>
      <c r="L19" s="413"/>
      <c r="M19" s="413"/>
      <c r="N19" s="413"/>
      <c r="W19" s="400"/>
      <c r="Y19" s="400"/>
      <c r="Z19" s="411"/>
      <c r="AA19" s="411"/>
      <c r="AH19" s="411"/>
    </row>
    <row r="20" spans="6:34" x14ac:dyDescent="0.25">
      <c r="W20" s="400"/>
      <c r="Y20" s="400"/>
      <c r="Z20" s="547"/>
      <c r="AA20" s="547"/>
      <c r="AB20" s="547"/>
      <c r="AC20" s="547"/>
    </row>
    <row r="21" spans="6:34" ht="14.4" x14ac:dyDescent="0.3">
      <c r="S21" s="415"/>
      <c r="T21" s="415"/>
      <c r="U21" s="415"/>
      <c r="V21" s="416"/>
      <c r="W21" s="416"/>
      <c r="X21" s="415"/>
      <c r="Y21" s="415"/>
      <c r="Z21" s="415"/>
      <c r="AA21" s="417"/>
      <c r="AB21" s="417"/>
      <c r="AC21" s="414"/>
      <c r="AD21" s="546"/>
      <c r="AE21" s="546"/>
      <c r="AF21" s="546"/>
      <c r="AG21" s="546"/>
    </row>
    <row r="22" spans="6:34" ht="14.4" x14ac:dyDescent="0.3">
      <c r="F22" s="418"/>
      <c r="S22" s="415"/>
      <c r="T22" s="415"/>
      <c r="U22" s="415"/>
      <c r="V22" s="416"/>
      <c r="W22" s="416"/>
      <c r="X22" s="415"/>
      <c r="Y22" s="415"/>
      <c r="Z22" s="415"/>
      <c r="AA22" s="415"/>
    </row>
    <row r="23" spans="6:34" ht="14.4" x14ac:dyDescent="0.3">
      <c r="S23" s="415"/>
      <c r="T23" s="415"/>
      <c r="U23" s="415"/>
      <c r="V23" s="416"/>
      <c r="W23" s="416"/>
      <c r="X23" s="415"/>
      <c r="Y23" s="415"/>
      <c r="Z23" s="552"/>
      <c r="AA23" s="553"/>
      <c r="AB23" s="407"/>
      <c r="AC23" s="448"/>
    </row>
    <row r="24" spans="6:34" ht="14.4" x14ac:dyDescent="0.3">
      <c r="V24" s="420"/>
      <c r="W24" s="420"/>
      <c r="AA24" s="415"/>
    </row>
    <row r="25" spans="6:34" ht="14.4" x14ac:dyDescent="0.3">
      <c r="V25" s="420"/>
      <c r="W25" s="420"/>
      <c r="AA25" s="415"/>
    </row>
  </sheetData>
  <mergeCells count="1">
    <mergeCell ref="I1:L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46</vt:i4>
      </vt:variant>
    </vt:vector>
  </HeadingPairs>
  <TitlesOfParts>
    <vt:vector size="46" baseType="lpstr">
      <vt:lpstr>Перелік_Index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Abbreviations</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Коломієць Віктор Андрійович</dc:creator>
  <cp:lastModifiedBy>Рудич Олександр Анатолійович</cp:lastModifiedBy>
  <dcterms:created xsi:type="dcterms:W3CDTF">2022-11-25T10:37:43Z</dcterms:created>
  <dcterms:modified xsi:type="dcterms:W3CDTF">2023-04-07T09:30:38Z</dcterms:modified>
</cp:coreProperties>
</file>